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8990" windowHeight="988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<sst xmlns="http://schemas.openxmlformats.org/spreadsheetml/2006/main" count="313" uniqueCount="253">
  <si>
    <t xml:space="preserve"> 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</si>
  <si>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</si>
  <si>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</si>
  <si>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</si>
  <si>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</si>
  <si>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</si>
  <si>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</si>
  <si>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</si>
  <si>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</si>
  <si>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</si>
  <si>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</si>
  <si>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</si>
  <si>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</si>
  <si>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</si>
  <si>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</si>
  <si>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</si>
  <si>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</si>
  <si>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</si>
  <si>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</si>
  <si>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</si>
  <si>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</si>
  <si>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EV6M</t>
  </si>
  <si>
    <t>EW8DX</t>
  </si>
  <si>
    <t>EU6AA</t>
  </si>
  <si>
    <t>EW2EG</t>
  </si>
  <si>
    <t>EW7LO</t>
  </si>
  <si>
    <t>EW1NA</t>
  </si>
  <si>
    <t>EU2MM</t>
  </si>
  <si>
    <t>EU1AI</t>
  </si>
  <si>
    <t>EU1AZ</t>
  </si>
  <si>
    <t>EW3LN</t>
  </si>
  <si>
    <t>EW2EO</t>
  </si>
  <si>
    <t>EU1DZ</t>
  </si>
  <si>
    <t>EU8RZ</t>
  </si>
  <si>
    <t>EW6GL</t>
  </si>
  <si>
    <t>EU3AR</t>
  </si>
  <si>
    <t>EW1EA</t>
  </si>
  <si>
    <t>EW6DX</t>
  </si>
  <si>
    <t>EV6Z</t>
  </si>
  <si>
    <t>EW8KY</t>
  </si>
  <si>
    <t>EU1DX</t>
  </si>
  <si>
    <t>EU4CQ</t>
  </si>
  <si>
    <t>EW6EW</t>
  </si>
  <si>
    <t>EW7LE</t>
  </si>
  <si>
    <t>EW1KT</t>
  </si>
  <si>
    <t>EW8OM</t>
  </si>
  <si>
    <t>EW6AF</t>
  </si>
  <si>
    <t>ТЕКУЩИЙ РЕЙТИНГ БЕЛОРУССКИХ УЧАСТНИКОВ СОРЕВНОВАНИЙ ПО РАДИОСВЯЗИ НА КВ за 2009 год</t>
  </si>
  <si>
    <t>EW6GF</t>
  </si>
  <si>
    <t>EW1NM</t>
  </si>
  <si>
    <t>EW7DK</t>
  </si>
  <si>
    <t>EW2AO</t>
  </si>
  <si>
    <t>EW6CU</t>
  </si>
  <si>
    <t xml:space="preserve">1-й результат </t>
  </si>
  <si>
    <t xml:space="preserve">2-й результат </t>
  </si>
  <si>
    <t xml:space="preserve">3-й результат </t>
  </si>
  <si>
    <t xml:space="preserve">4-й результат </t>
  </si>
  <si>
    <t>Место</t>
  </si>
  <si>
    <t>CALL</t>
  </si>
  <si>
    <t>ИТОГО РЕЙТИНГ</t>
  </si>
  <si>
    <t>EV1R</t>
  </si>
  <si>
    <t>EW7EW</t>
  </si>
  <si>
    <t>EU8KP</t>
  </si>
  <si>
    <t>EU1CL</t>
  </si>
  <si>
    <t>EW7KF</t>
  </si>
  <si>
    <t>EW8DJ</t>
  </si>
  <si>
    <t>EW1IP</t>
  </si>
  <si>
    <t>EW2TT</t>
  </si>
  <si>
    <t>EU4LY</t>
  </si>
  <si>
    <t>EU6AF</t>
  </si>
  <si>
    <t>EW1AT</t>
  </si>
  <si>
    <t>EW8OF</t>
  </si>
  <si>
    <t>EW8BQ</t>
  </si>
  <si>
    <t>EV6QRP</t>
  </si>
  <si>
    <t>EW8DZ</t>
  </si>
  <si>
    <t>EW8RR</t>
  </si>
  <si>
    <t>EW4AA</t>
  </si>
  <si>
    <t xml:space="preserve">Чемпионат РБ (CW)   </t>
  </si>
  <si>
    <t xml:space="preserve">A1                 </t>
  </si>
  <si>
    <t xml:space="preserve">Чемпионат РБ (SSB)  </t>
  </si>
  <si>
    <t xml:space="preserve">CQ – WW –  DX  - CW    </t>
  </si>
  <si>
    <t xml:space="preserve">CQ – WW –  DX  – SSB   </t>
  </si>
  <si>
    <t xml:space="preserve">CQ – WPX –  CW    </t>
  </si>
  <si>
    <t xml:space="preserve">CQ – WW- WPX  – SSB   </t>
  </si>
  <si>
    <t xml:space="preserve">IARU HF </t>
  </si>
  <si>
    <t xml:space="preserve">CQ -  WW -  RTTY     </t>
  </si>
  <si>
    <t xml:space="preserve">CQ -  WPX -  RTTY      </t>
  </si>
  <si>
    <t xml:space="preserve">EU HF Championship      </t>
  </si>
  <si>
    <t xml:space="preserve">RUSSIAN DX         </t>
  </si>
  <si>
    <t xml:space="preserve">WAE-CW      </t>
  </si>
  <si>
    <t xml:space="preserve">WAE-SSB       </t>
  </si>
  <si>
    <t xml:space="preserve">AA - DX -  CW     </t>
  </si>
  <si>
    <t xml:space="preserve">AA - DX -SSB     </t>
  </si>
  <si>
    <t xml:space="preserve">Ukraine DX Contest      </t>
  </si>
  <si>
    <t xml:space="preserve">ARRL - DX -CW      </t>
  </si>
  <si>
    <t xml:space="preserve">ARRL - DX -SSB     </t>
  </si>
  <si>
    <t xml:space="preserve">CQ-M    </t>
  </si>
  <si>
    <t xml:space="preserve">ARI    </t>
  </si>
  <si>
    <t xml:space="preserve">CQ - WW - 160 CW  </t>
  </si>
  <si>
    <t xml:space="preserve">CQ - WW - 160 SSB </t>
  </si>
  <si>
    <t>EU6RO</t>
  </si>
  <si>
    <t>EW7BR</t>
  </si>
  <si>
    <t>EU2EU</t>
  </si>
  <si>
    <t>EW8DD</t>
  </si>
  <si>
    <t>EW8BX</t>
  </si>
  <si>
    <t>EW8OG</t>
  </si>
  <si>
    <t>EV1P</t>
  </si>
  <si>
    <t>EW1OT</t>
  </si>
  <si>
    <t>EU1AD</t>
  </si>
  <si>
    <t>3'81</t>
  </si>
  <si>
    <t>0'02</t>
  </si>
  <si>
    <t>8'34</t>
  </si>
  <si>
    <t>0'67</t>
  </si>
  <si>
    <t>2'04</t>
  </si>
  <si>
    <t>6'15</t>
  </si>
  <si>
    <t>0'14</t>
  </si>
  <si>
    <t>0'88</t>
  </si>
  <si>
    <t>57'49</t>
  </si>
  <si>
    <t>6'7</t>
  </si>
  <si>
    <t>10'16</t>
  </si>
  <si>
    <t>12'3</t>
  </si>
  <si>
    <t>1'1</t>
  </si>
  <si>
    <t>1'93</t>
  </si>
  <si>
    <t>EW4MM</t>
  </si>
  <si>
    <t>EW6DM</t>
  </si>
  <si>
    <t>EU1EU</t>
  </si>
  <si>
    <t>100'00</t>
  </si>
  <si>
    <t>36'64</t>
  </si>
  <si>
    <t>30'11</t>
  </si>
  <si>
    <t>5'57</t>
  </si>
  <si>
    <t>13'25</t>
  </si>
  <si>
    <t>12'03</t>
  </si>
  <si>
    <t>0'43</t>
  </si>
  <si>
    <t>EW1YL</t>
  </si>
  <si>
    <t>EW2ES</t>
  </si>
  <si>
    <t>EW2DN</t>
  </si>
  <si>
    <t>EU5ROPE</t>
  </si>
  <si>
    <t>EU1UA</t>
  </si>
  <si>
    <t xml:space="preserve"> 0'8</t>
  </si>
  <si>
    <t>7'7</t>
  </si>
  <si>
    <t>31'94</t>
  </si>
  <si>
    <t>9'81</t>
  </si>
  <si>
    <t>2'11</t>
  </si>
  <si>
    <t>2'29</t>
  </si>
  <si>
    <t>2'82</t>
  </si>
  <si>
    <t>3'03</t>
  </si>
  <si>
    <t>0'46</t>
  </si>
  <si>
    <t>0'95</t>
  </si>
  <si>
    <t>EW4IDP</t>
  </si>
  <si>
    <t>EW1FM</t>
  </si>
  <si>
    <t>37'04</t>
  </si>
  <si>
    <t>17'37</t>
  </si>
  <si>
    <t>12'66</t>
  </si>
  <si>
    <t>1'18</t>
  </si>
  <si>
    <t>100'</t>
  </si>
  <si>
    <t>58'02</t>
  </si>
  <si>
    <t>7'15</t>
  </si>
  <si>
    <t>71</t>
  </si>
  <si>
    <t>EW4DX</t>
  </si>
  <si>
    <t>72</t>
  </si>
  <si>
    <t>EW8DA</t>
  </si>
  <si>
    <t>105'13</t>
  </si>
  <si>
    <t>37'21</t>
  </si>
  <si>
    <t>40'68</t>
  </si>
  <si>
    <t>10'1</t>
  </si>
  <si>
    <t>41'82</t>
  </si>
  <si>
    <t>0'05</t>
  </si>
  <si>
    <t>34'81</t>
  </si>
  <si>
    <t>6'17</t>
  </si>
  <si>
    <t>3'2</t>
  </si>
  <si>
    <t>5'06</t>
  </si>
  <si>
    <t>4'19</t>
  </si>
  <si>
    <t>0'45</t>
  </si>
  <si>
    <t>0'57</t>
  </si>
  <si>
    <t>73</t>
  </si>
  <si>
    <t>74</t>
  </si>
  <si>
    <t>75</t>
  </si>
  <si>
    <t>76</t>
  </si>
  <si>
    <t>77</t>
  </si>
  <si>
    <t>78</t>
  </si>
  <si>
    <t>EU1FC</t>
  </si>
  <si>
    <t>EW4AB</t>
  </si>
  <si>
    <t>EW2BX</t>
  </si>
  <si>
    <t>EW8A</t>
  </si>
  <si>
    <t>EW1KV</t>
  </si>
  <si>
    <t>EU4AG</t>
  </si>
  <si>
    <t>EW4PA</t>
  </si>
  <si>
    <t>EW2AA (EV2A)</t>
  </si>
  <si>
    <t>EW8CY (EV8D)</t>
  </si>
  <si>
    <t>EU1UN (EV1Z)</t>
  </si>
  <si>
    <t>79</t>
  </si>
  <si>
    <t>126'07</t>
  </si>
  <si>
    <t>87'22</t>
  </si>
  <si>
    <t>23'38</t>
  </si>
  <si>
    <t>43'58</t>
  </si>
  <si>
    <t>13'08</t>
  </si>
  <si>
    <t>41'3</t>
  </si>
  <si>
    <t>7'57</t>
  </si>
  <si>
    <t>6'91</t>
  </si>
  <si>
    <t>8'23</t>
  </si>
  <si>
    <t>7'18</t>
  </si>
  <si>
    <t>1'14</t>
  </si>
  <si>
    <t>6'5</t>
  </si>
  <si>
    <t>18'2</t>
  </si>
  <si>
    <t>4'24</t>
  </si>
  <si>
    <t>3'09</t>
  </si>
  <si>
    <t>0'13</t>
  </si>
  <si>
    <t>80</t>
  </si>
  <si>
    <t>81</t>
  </si>
  <si>
    <t>82</t>
  </si>
  <si>
    <t>83</t>
  </si>
  <si>
    <t>84</t>
  </si>
  <si>
    <t>EU7SR</t>
  </si>
  <si>
    <t>EW1BA</t>
  </si>
  <si>
    <t>EU4AA</t>
  </si>
  <si>
    <t>EW8CD</t>
  </si>
  <si>
    <t>EW3EA</t>
  </si>
  <si>
    <t>EW6AW</t>
  </si>
  <si>
    <t>85</t>
  </si>
  <si>
    <t>86</t>
  </si>
  <si>
    <t>EW8EW</t>
  </si>
  <si>
    <t>0'04</t>
  </si>
  <si>
    <t>98'36</t>
  </si>
  <si>
    <t>35'34</t>
  </si>
  <si>
    <t>30'1</t>
  </si>
  <si>
    <t>12'43</t>
  </si>
  <si>
    <t>42'05</t>
  </si>
  <si>
    <t>16'03</t>
  </si>
  <si>
    <t>12'75</t>
  </si>
  <si>
    <t>7'29</t>
  </si>
  <si>
    <t>3'63</t>
  </si>
  <si>
    <t>14'33</t>
  </si>
  <si>
    <t>6'87</t>
  </si>
  <si>
    <t>4'44</t>
  </si>
  <si>
    <t>0'37</t>
  </si>
  <si>
    <t>1'12</t>
  </si>
  <si>
    <t>0'7</t>
  </si>
  <si>
    <t>100'0</t>
  </si>
  <si>
    <t>132'04</t>
  </si>
  <si>
    <t>67'21</t>
  </si>
  <si>
    <t>21'48</t>
  </si>
  <si>
    <t>51'77</t>
  </si>
  <si>
    <t>35'0</t>
  </si>
  <si>
    <t>17'5</t>
  </si>
  <si>
    <t>19'32</t>
  </si>
  <si>
    <t>8'11</t>
  </si>
  <si>
    <t>16'14</t>
  </si>
  <si>
    <t>2'69</t>
  </si>
  <si>
    <t>2'49</t>
  </si>
  <si>
    <t>8'66</t>
  </si>
  <si>
    <t>0'56</t>
  </si>
  <si>
    <t>4'3</t>
  </si>
  <si>
    <t>02.12.2010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</si>
</sst>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9"/>
      <name val="Verdana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2"/>
      <color indexed="51"/>
      <name val="Arial"/>
      <family val="2"/>
    </font>
    <font>
      <sz val="11"/>
      <color indexed="51"/>
      <name val="Arial Black"/>
      <family val="2"/>
    </font>
    <font>
      <sz val="9"/>
      <color indexed="11"/>
      <name val="Verdana"/>
      <family val="2"/>
    </font>
    <font>
      <sz val="9"/>
      <color indexed="14"/>
      <name val="Verdana"/>
      <family val="2"/>
    </font>
    <font>
      <sz val="9"/>
      <color indexed="13"/>
      <name val="Verdana"/>
      <family val="2"/>
    </font>
    <font>
      <sz val="11"/>
      <color indexed="12"/>
      <name val="Arial Black"/>
      <family val="2"/>
    </font>
    <font>
      <b/>
      <u val="single"/>
      <sz val="9"/>
      <color indexed="61"/>
      <name val="Arial Black"/>
      <family val="2"/>
    </font>
    <font>
      <b/>
      <u val="single"/>
      <sz val="12"/>
      <name val="Arial Black"/>
      <family val="2"/>
    </font>
    <font>
      <b/>
      <u val="single"/>
      <sz val="12"/>
      <color indexed="63"/>
      <name val="Arial Black"/>
      <family val="2"/>
    </font>
    <font>
      <b/>
      <u val="single"/>
      <sz val="9"/>
      <color indexed="20"/>
      <name val="Arial Black"/>
      <family val="2"/>
    </font>
    <font>
      <b/>
      <u val="single"/>
      <sz val="12"/>
      <color indexed="13"/>
      <name val="Arial Black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11"/>
      <color indexed="17"/>
      <name val="Arial Black"/>
      <family val="2"/>
    </font>
    <font>
      <sz val="9"/>
      <color indexed="9"/>
      <name val="Arial"/>
      <family val="2"/>
    </font>
    <font>
      <b/>
      <sz val="9"/>
      <color indexed="49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40"/>
      <name val="Verdana"/>
      <family val="2"/>
    </font>
    <font>
      <b/>
      <sz val="9"/>
      <color indexed="8"/>
      <name val="Tahoma"/>
      <family val="2"/>
    </font>
    <font>
      <b/>
      <sz val="9"/>
      <color indexed="14"/>
      <name val="Verdana"/>
      <family val="2"/>
    </font>
    <font>
      <b/>
      <sz val="9"/>
      <color indexed="11"/>
      <name val="Verdana"/>
      <family val="2"/>
    </font>
    <font>
      <b/>
      <sz val="9"/>
      <color indexed="40"/>
      <name val="Verdana"/>
      <family val="2"/>
    </font>
    <font>
      <b/>
      <sz val="9"/>
      <color indexed="13"/>
      <name val="Verdana"/>
      <family val="2"/>
    </font>
    <font>
      <b/>
      <sz val="12"/>
      <color indexed="51"/>
      <name val="Arial Black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 indent="1"/>
    </xf>
    <xf numFmtId="2" fontId="6" fillId="0" borderId="0" xfId="0" applyNumberFormat="1" applyFont="1" applyFill="1" applyBorder="1" applyAlignment="1">
      <alignment textRotation="90"/>
    </xf>
    <xf numFmtId="49" fontId="3" fillId="24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left" wrapText="1" indent="1"/>
    </xf>
    <xf numFmtId="49" fontId="3" fillId="10" borderId="0" xfId="0" applyNumberFormat="1" applyFont="1" applyFill="1" applyBorder="1" applyAlignment="1">
      <alignment horizontal="center"/>
    </xf>
    <xf numFmtId="49" fontId="3" fillId="25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left" indent="1"/>
    </xf>
    <xf numFmtId="49" fontId="0" fillId="5" borderId="11" xfId="0" applyNumberFormat="1" applyFont="1" applyFill="1" applyBorder="1" applyAlignment="1">
      <alignment horizontal="center" vertical="center"/>
    </xf>
    <xf numFmtId="49" fontId="3" fillId="14" borderId="0" xfId="0" applyNumberFormat="1" applyFont="1" applyFill="1" applyBorder="1" applyAlignment="1">
      <alignment horizontal="center"/>
    </xf>
    <xf numFmtId="49" fontId="0" fillId="5" borderId="12" xfId="0" applyNumberFormat="1" applyFont="1" applyFill="1" applyBorder="1" applyAlignment="1">
      <alignment horizontal="center" vertical="center"/>
    </xf>
    <xf numFmtId="2" fontId="7" fillId="20" borderId="13" xfId="0" applyNumberFormat="1" applyFont="1" applyFill="1" applyBorder="1" applyAlignment="1">
      <alignment horizontal="left" vertical="center"/>
    </xf>
    <xf numFmtId="2" fontId="9" fillId="20" borderId="14" xfId="0" applyNumberFormat="1" applyFont="1" applyFill="1" applyBorder="1" applyAlignment="1">
      <alignment horizontal="left" vertical="center"/>
    </xf>
    <xf numFmtId="2" fontId="7" fillId="26" borderId="15" xfId="0" applyNumberFormat="1" applyFont="1" applyFill="1" applyBorder="1" applyAlignment="1">
      <alignment horizontal="center" vertical="center"/>
    </xf>
    <xf numFmtId="2" fontId="12" fillId="15" borderId="16" xfId="0" applyNumberFormat="1" applyFont="1" applyFill="1" applyBorder="1" applyAlignment="1">
      <alignment horizontal="center" vertical="center" wrapText="1"/>
    </xf>
    <xf numFmtId="2" fontId="12" fillId="15" borderId="17" xfId="0" applyNumberFormat="1" applyFont="1" applyFill="1" applyBorder="1" applyAlignment="1">
      <alignment horizontal="center" vertical="center"/>
    </xf>
    <xf numFmtId="2" fontId="12" fillId="15" borderId="18" xfId="0" applyNumberFormat="1" applyFont="1" applyFill="1" applyBorder="1" applyAlignment="1">
      <alignment horizontal="center" vertical="center"/>
    </xf>
    <xf numFmtId="2" fontId="14" fillId="27" borderId="19" xfId="0" applyNumberFormat="1" applyFont="1" applyFill="1" applyBorder="1" applyAlignment="1">
      <alignment horizontal="center" vertical="center"/>
    </xf>
    <xf numFmtId="2" fontId="14" fillId="27" borderId="20" xfId="0" applyNumberFormat="1" applyFont="1" applyFill="1" applyBorder="1" applyAlignment="1">
      <alignment horizontal="center" vertical="center"/>
    </xf>
    <xf numFmtId="2" fontId="15" fillId="21" borderId="16" xfId="0" applyNumberFormat="1" applyFont="1" applyFill="1" applyBorder="1" applyAlignment="1">
      <alignment horizontal="center" textRotation="90"/>
    </xf>
    <xf numFmtId="2" fontId="15" fillId="21" borderId="17" xfId="0" applyNumberFormat="1" applyFont="1" applyFill="1" applyBorder="1" applyAlignment="1">
      <alignment horizontal="center" textRotation="90"/>
    </xf>
    <xf numFmtId="2" fontId="15" fillId="21" borderId="18" xfId="0" applyNumberFormat="1" applyFont="1" applyFill="1" applyBorder="1" applyAlignment="1">
      <alignment horizontal="center" textRotation="90"/>
    </xf>
    <xf numFmtId="2" fontId="19" fillId="24" borderId="16" xfId="0" applyNumberFormat="1" applyFont="1" applyFill="1" applyBorder="1" applyAlignment="1">
      <alignment horizontal="center" textRotation="90"/>
    </xf>
    <xf numFmtId="2" fontId="19" fillId="24" borderId="18" xfId="0" applyNumberFormat="1" applyFont="1" applyFill="1" applyBorder="1" applyAlignment="1">
      <alignment horizontal="center" textRotation="90"/>
    </xf>
    <xf numFmtId="2" fontId="11" fillId="3" borderId="16" xfId="0" applyNumberFormat="1" applyFont="1" applyFill="1" applyBorder="1" applyAlignment="1">
      <alignment horizontal="center" vertical="center" wrapText="1"/>
    </xf>
    <xf numFmtId="2" fontId="11" fillId="3" borderId="18" xfId="0" applyNumberFormat="1" applyFont="1" applyFill="1" applyBorder="1" applyAlignment="1">
      <alignment horizontal="center" vertical="center" wrapText="1"/>
    </xf>
    <xf numFmtId="2" fontId="20" fillId="26" borderId="21" xfId="0" applyNumberFormat="1" applyFont="1" applyFill="1" applyBorder="1" applyAlignment="1">
      <alignment horizontal="center" vertical="center" textRotation="90"/>
    </xf>
    <xf numFmtId="2" fontId="22" fillId="20" borderId="21" xfId="0" applyNumberFormat="1" applyFont="1" applyFill="1" applyBorder="1" applyAlignment="1">
      <alignment horizontal="center" vertical="center"/>
    </xf>
    <xf numFmtId="2" fontId="21" fillId="20" borderId="21" xfId="0" applyNumberFormat="1" applyFont="1" applyFill="1" applyBorder="1" applyAlignment="1">
      <alignment horizontal="left" vertical="center" indent="1"/>
    </xf>
    <xf numFmtId="2" fontId="23" fillId="26" borderId="21" xfId="0" applyNumberFormat="1" applyFont="1" applyFill="1" applyBorder="1" applyAlignment="1">
      <alignment horizontal="center" vertical="center" textRotation="90"/>
    </xf>
    <xf numFmtId="49" fontId="24" fillId="27" borderId="21" xfId="0" applyNumberFormat="1" applyFont="1" applyFill="1" applyBorder="1" applyAlignment="1">
      <alignment horizontal="center" vertical="center" textRotation="90"/>
    </xf>
    <xf numFmtId="2" fontId="25" fillId="0" borderId="0" xfId="0" applyNumberFormat="1" applyFont="1" applyFill="1" applyBorder="1" applyAlignment="1">
      <alignment/>
    </xf>
    <xf numFmtId="2" fontId="44" fillId="19" borderId="16" xfId="0" applyNumberFormat="1" applyFont="1" applyFill="1" applyBorder="1" applyAlignment="1">
      <alignment horizontal="center" textRotation="90"/>
    </xf>
    <xf numFmtId="2" fontId="44" fillId="19" borderId="17" xfId="0" applyNumberFormat="1" applyFont="1" applyFill="1" applyBorder="1" applyAlignment="1">
      <alignment horizontal="center" textRotation="90"/>
    </xf>
    <xf numFmtId="2" fontId="44" fillId="19" borderId="18" xfId="0" applyNumberFormat="1" applyFont="1" applyFill="1" applyBorder="1" applyAlignment="1">
      <alignment horizontal="center" textRotation="90"/>
    </xf>
    <xf numFmtId="2" fontId="45" fillId="0" borderId="0" xfId="0" applyNumberFormat="1" applyFont="1" applyFill="1" applyBorder="1" applyAlignment="1">
      <alignment/>
    </xf>
    <xf numFmtId="2" fontId="10" fillId="28" borderId="22" xfId="0" applyNumberFormat="1" applyFont="1" applyFill="1" applyBorder="1" applyAlignment="1">
      <alignment/>
    </xf>
    <xf numFmtId="2" fontId="10" fillId="28" borderId="23" xfId="0" applyNumberFormat="1" applyFont="1" applyFill="1" applyBorder="1" applyAlignment="1">
      <alignment/>
    </xf>
    <xf numFmtId="49" fontId="45" fillId="14" borderId="0" xfId="0" applyNumberFormat="1" applyFont="1" applyFill="1" applyBorder="1" applyAlignment="1">
      <alignment horizontal="center"/>
    </xf>
    <xf numFmtId="2" fontId="10" fillId="28" borderId="0" xfId="0" applyNumberFormat="1" applyFont="1" applyFill="1" applyBorder="1" applyAlignment="1">
      <alignment horizontal="left" indent="1"/>
    </xf>
    <xf numFmtId="2" fontId="5" fillId="4" borderId="0" xfId="0" applyNumberFormat="1" applyFont="1" applyFill="1" applyBorder="1" applyAlignment="1">
      <alignment horizontal="center"/>
    </xf>
    <xf numFmtId="2" fontId="3" fillId="7" borderId="0" xfId="0" applyNumberFormat="1" applyFont="1" applyFill="1" applyBorder="1" applyAlignment="1">
      <alignment horizontal="center"/>
    </xf>
    <xf numFmtId="2" fontId="3" fillId="22" borderId="0" xfId="0" applyNumberFormat="1" applyFont="1" applyFill="1" applyBorder="1" applyAlignment="1">
      <alignment horizontal="center"/>
    </xf>
    <xf numFmtId="2" fontId="3" fillId="20" borderId="0" xfId="0" applyNumberFormat="1" applyFont="1" applyFill="1" applyBorder="1" applyAlignment="1">
      <alignment horizontal="center"/>
    </xf>
    <xf numFmtId="2" fontId="5" fillId="26" borderId="0" xfId="0" applyNumberFormat="1" applyFont="1" applyFill="1" applyBorder="1" applyAlignment="1">
      <alignment horizontal="center"/>
    </xf>
    <xf numFmtId="2" fontId="10" fillId="28" borderId="0" xfId="0" applyNumberFormat="1" applyFont="1" applyFill="1" applyBorder="1" applyAlignment="1">
      <alignment/>
    </xf>
    <xf numFmtId="2" fontId="46" fillId="0" borderId="0" xfId="0" applyNumberFormat="1" applyFont="1" applyFill="1" applyBorder="1" applyAlignment="1">
      <alignment textRotation="90"/>
    </xf>
    <xf numFmtId="49" fontId="3" fillId="14" borderId="24" xfId="0" applyNumberFormat="1" applyFont="1" applyFill="1" applyBorder="1" applyAlignment="1">
      <alignment horizontal="center"/>
    </xf>
    <xf numFmtId="49" fontId="3" fillId="14" borderId="25" xfId="0" applyNumberFormat="1" applyFont="1" applyFill="1" applyBorder="1" applyAlignment="1">
      <alignment horizontal="center"/>
    </xf>
    <xf numFmtId="2" fontId="5" fillId="26" borderId="26" xfId="0" applyNumberFormat="1" applyFont="1" applyFill="1" applyBorder="1" applyAlignment="1">
      <alignment horizontal="center" vertical="center"/>
    </xf>
    <xf numFmtId="2" fontId="5" fillId="26" borderId="27" xfId="0" applyNumberFormat="1" applyFont="1" applyFill="1" applyBorder="1" applyAlignment="1">
      <alignment horizontal="center" vertical="center"/>
    </xf>
    <xf numFmtId="2" fontId="49" fillId="26" borderId="22" xfId="0" applyNumberFormat="1" applyFont="1" applyFill="1" applyBorder="1" applyAlignment="1">
      <alignment horizontal="center"/>
    </xf>
    <xf numFmtId="2" fontId="49" fillId="4" borderId="22" xfId="0" applyNumberFormat="1" applyFont="1" applyFill="1" applyBorder="1" applyAlignment="1">
      <alignment horizontal="center"/>
    </xf>
    <xf numFmtId="2" fontId="50" fillId="10" borderId="22" xfId="0" applyNumberFormat="1" applyFont="1" applyFill="1" applyBorder="1" applyAlignment="1">
      <alignment horizontal="center"/>
    </xf>
    <xf numFmtId="2" fontId="17" fillId="28" borderId="28" xfId="0" applyNumberFormat="1" applyFont="1" applyFill="1" applyBorder="1" applyAlignment="1">
      <alignment/>
    </xf>
    <xf numFmtId="2" fontId="16" fillId="28" borderId="23" xfId="0" applyNumberFormat="1" applyFont="1" applyFill="1" applyBorder="1" applyAlignment="1">
      <alignment/>
    </xf>
    <xf numFmtId="2" fontId="51" fillId="28" borderId="23" xfId="0" applyNumberFormat="1" applyFont="1" applyFill="1" applyBorder="1" applyAlignment="1">
      <alignment/>
    </xf>
    <xf numFmtId="2" fontId="18" fillId="28" borderId="23" xfId="0" applyNumberFormat="1" applyFont="1" applyFill="1" applyBorder="1" applyAlignment="1">
      <alignment/>
    </xf>
    <xf numFmtId="2" fontId="50" fillId="25" borderId="22" xfId="0" applyNumberFormat="1" applyFont="1" applyFill="1" applyBorder="1" applyAlignment="1">
      <alignment horizontal="center"/>
    </xf>
    <xf numFmtId="2" fontId="3" fillId="25" borderId="29" xfId="0" applyNumberFormat="1" applyFont="1" applyFill="1" applyBorder="1" applyAlignment="1">
      <alignment horizontal="right"/>
    </xf>
    <xf numFmtId="2" fontId="47" fillId="10" borderId="22" xfId="0" applyNumberFormat="1" applyFont="1" applyFill="1" applyBorder="1" applyAlignment="1">
      <alignment horizontal="right"/>
    </xf>
    <xf numFmtId="2" fontId="47" fillId="24" borderId="22" xfId="0" applyNumberFormat="1" applyFont="1" applyFill="1" applyBorder="1" applyAlignment="1">
      <alignment horizontal="right"/>
    </xf>
    <xf numFmtId="2" fontId="47" fillId="22" borderId="22" xfId="0" applyNumberFormat="1" applyFont="1" applyFill="1" applyBorder="1" applyAlignment="1">
      <alignment horizontal="right"/>
    </xf>
    <xf numFmtId="2" fontId="47" fillId="29" borderId="22" xfId="0" applyNumberFormat="1" applyFont="1" applyFill="1" applyBorder="1" applyAlignment="1">
      <alignment horizontal="right"/>
    </xf>
    <xf numFmtId="2" fontId="3" fillId="22" borderId="22" xfId="0" applyNumberFormat="1" applyFont="1" applyFill="1" applyBorder="1" applyAlignment="1">
      <alignment horizontal="right"/>
    </xf>
    <xf numFmtId="2" fontId="50" fillId="24" borderId="29" xfId="0" applyNumberFormat="1" applyFont="1" applyFill="1" applyBorder="1" applyAlignment="1">
      <alignment horizontal="right"/>
    </xf>
    <xf numFmtId="2" fontId="47" fillId="24" borderId="29" xfId="0" applyNumberFormat="1" applyFont="1" applyFill="1" applyBorder="1" applyAlignment="1">
      <alignment horizontal="right"/>
    </xf>
    <xf numFmtId="2" fontId="3" fillId="22" borderId="29" xfId="0" applyNumberFormat="1" applyFont="1" applyFill="1" applyBorder="1" applyAlignment="1">
      <alignment horizontal="right"/>
    </xf>
    <xf numFmtId="2" fontId="47" fillId="10" borderId="29" xfId="0" applyNumberFormat="1" applyFont="1" applyFill="1" applyBorder="1" applyAlignment="1">
      <alignment horizontal="right"/>
    </xf>
    <xf numFmtId="2" fontId="3" fillId="20" borderId="29" xfId="0" applyNumberFormat="1" applyFont="1" applyFill="1" applyBorder="1" applyAlignment="1">
      <alignment horizontal="right"/>
    </xf>
    <xf numFmtId="2" fontId="50" fillId="10" borderId="22" xfId="0" applyNumberFormat="1" applyFont="1" applyFill="1" applyBorder="1" applyAlignment="1">
      <alignment horizontal="right"/>
    </xf>
    <xf numFmtId="2" fontId="3" fillId="7" borderId="22" xfId="0" applyNumberFormat="1" applyFont="1" applyFill="1" applyBorder="1" applyAlignment="1">
      <alignment horizontal="right"/>
    </xf>
    <xf numFmtId="2" fontId="48" fillId="10" borderId="22" xfId="0" applyNumberFormat="1" applyFont="1" applyFill="1" applyBorder="1" applyAlignment="1">
      <alignment horizontal="right"/>
    </xf>
    <xf numFmtId="2" fontId="47" fillId="14" borderId="22" xfId="0" applyNumberFormat="1" applyFont="1" applyFill="1" applyBorder="1" applyAlignment="1">
      <alignment horizontal="right"/>
    </xf>
    <xf numFmtId="2" fontId="3" fillId="20" borderId="22" xfId="0" applyNumberFormat="1" applyFont="1" applyFill="1" applyBorder="1" applyAlignment="1">
      <alignment horizontal="right"/>
    </xf>
    <xf numFmtId="2" fontId="3" fillId="10" borderId="22" xfId="0" applyNumberFormat="1" applyFont="1" applyFill="1" applyBorder="1" applyAlignment="1">
      <alignment horizontal="right"/>
    </xf>
    <xf numFmtId="2" fontId="3" fillId="14" borderId="22" xfId="0" applyNumberFormat="1" applyFont="1" applyFill="1" applyBorder="1" applyAlignment="1">
      <alignment horizontal="right"/>
    </xf>
    <xf numFmtId="2" fontId="50" fillId="29" borderId="22" xfId="0" applyNumberFormat="1" applyFont="1" applyFill="1" applyBorder="1" applyAlignment="1">
      <alignment horizontal="right"/>
    </xf>
    <xf numFmtId="2" fontId="47" fillId="25" borderId="22" xfId="0" applyNumberFormat="1" applyFont="1" applyFill="1" applyBorder="1" applyAlignment="1">
      <alignment horizontal="right"/>
    </xf>
    <xf numFmtId="2" fontId="50" fillId="25" borderId="22" xfId="0" applyNumberFormat="1" applyFont="1" applyFill="1" applyBorder="1" applyAlignment="1">
      <alignment horizontal="right"/>
    </xf>
    <xf numFmtId="2" fontId="5" fillId="29" borderId="22" xfId="0" applyNumberFormat="1" applyFont="1" applyFill="1" applyBorder="1" applyAlignment="1">
      <alignment horizontal="right"/>
    </xf>
    <xf numFmtId="2" fontId="3" fillId="29" borderId="22" xfId="0" applyNumberFormat="1" applyFont="1" applyFill="1" applyBorder="1" applyAlignment="1">
      <alignment horizontal="right"/>
    </xf>
    <xf numFmtId="2" fontId="49" fillId="26" borderId="22" xfId="0" applyNumberFormat="1" applyFont="1" applyFill="1" applyBorder="1" applyAlignment="1">
      <alignment horizontal="right"/>
    </xf>
    <xf numFmtId="2" fontId="47" fillId="20" borderId="22" xfId="0" applyNumberFormat="1" applyFont="1" applyFill="1" applyBorder="1" applyAlignment="1">
      <alignment horizontal="right"/>
    </xf>
    <xf numFmtId="2" fontId="49" fillId="4" borderId="22" xfId="0" applyNumberFormat="1" applyFont="1" applyFill="1" applyBorder="1" applyAlignment="1">
      <alignment horizontal="right"/>
    </xf>
    <xf numFmtId="2" fontId="3" fillId="25" borderId="22" xfId="0" applyNumberFormat="1" applyFont="1" applyFill="1" applyBorder="1" applyAlignment="1">
      <alignment horizontal="right"/>
    </xf>
    <xf numFmtId="2" fontId="5" fillId="22" borderId="22" xfId="0" applyNumberFormat="1" applyFont="1" applyFill="1" applyBorder="1" applyAlignment="1">
      <alignment horizontal="right"/>
    </xf>
    <xf numFmtId="2" fontId="48" fillId="22" borderId="22" xfId="0" applyNumberFormat="1" applyFont="1" applyFill="1" applyBorder="1" applyAlignment="1">
      <alignment horizontal="right"/>
    </xf>
    <xf numFmtId="2" fontId="47" fillId="7" borderId="22" xfId="0" applyNumberFormat="1" applyFont="1" applyFill="1" applyBorder="1" applyAlignment="1">
      <alignment horizontal="right"/>
    </xf>
    <xf numFmtId="2" fontId="48" fillId="24" borderId="22" xfId="0" applyNumberFormat="1" applyFont="1" applyFill="1" applyBorder="1" applyAlignment="1">
      <alignment horizontal="right"/>
    </xf>
    <xf numFmtId="2" fontId="3" fillId="24" borderId="22" xfId="0" applyNumberFormat="1" applyFont="1" applyFill="1" applyBorder="1" applyAlignment="1">
      <alignment horizontal="right"/>
    </xf>
    <xf numFmtId="2" fontId="5" fillId="24" borderId="22" xfId="0" applyNumberFormat="1" applyFont="1" applyFill="1" applyBorder="1" applyAlignment="1">
      <alignment horizontal="right"/>
    </xf>
    <xf numFmtId="2" fontId="52" fillId="24" borderId="29" xfId="0" applyNumberFormat="1" applyFont="1" applyFill="1" applyBorder="1" applyAlignment="1">
      <alignment horizontal="center"/>
    </xf>
    <xf numFmtId="2" fontId="50" fillId="30" borderId="22" xfId="0" applyNumberFormat="1" applyFont="1" applyFill="1" applyBorder="1" applyAlignment="1">
      <alignment horizontal="center"/>
    </xf>
    <xf numFmtId="2" fontId="53" fillId="28" borderId="29" xfId="0" applyNumberFormat="1" applyFont="1" applyFill="1" applyBorder="1" applyAlignment="1">
      <alignment/>
    </xf>
    <xf numFmtId="2" fontId="54" fillId="28" borderId="22" xfId="0" applyNumberFormat="1" applyFont="1" applyFill="1" applyBorder="1" applyAlignment="1">
      <alignment/>
    </xf>
    <xf numFmtId="2" fontId="55" fillId="28" borderId="22" xfId="0" applyNumberFormat="1" applyFont="1" applyFill="1" applyBorder="1" applyAlignment="1">
      <alignment/>
    </xf>
    <xf numFmtId="2" fontId="56" fillId="28" borderId="22" xfId="0" applyNumberFormat="1" applyFont="1" applyFill="1" applyBorder="1" applyAlignment="1">
      <alignment/>
    </xf>
    <xf numFmtId="49" fontId="57" fillId="28" borderId="30" xfId="0" applyNumberFormat="1" applyFont="1" applyFill="1" applyBorder="1" applyAlignment="1">
      <alignment horizontal="left" vertical="center"/>
    </xf>
    <xf numFmtId="2" fontId="47" fillId="29" borderId="29" xfId="0" applyNumberFormat="1" applyFont="1" applyFill="1" applyBorder="1" applyAlignment="1">
      <alignment horizontal="right"/>
    </xf>
    <xf numFmtId="2" fontId="3" fillId="24" borderId="29" xfId="0" applyNumberFormat="1" applyFont="1" applyFill="1" applyBorder="1" applyAlignment="1">
      <alignment horizontal="right"/>
    </xf>
    <xf numFmtId="1" fontId="11" fillId="3" borderId="31" xfId="0" applyNumberFormat="1" applyFont="1" applyFill="1" applyBorder="1" applyAlignment="1">
      <alignment horizontal="center" vertical="center"/>
    </xf>
    <xf numFmtId="1" fontId="11" fillId="3" borderId="32" xfId="0" applyNumberFormat="1" applyFont="1" applyFill="1" applyBorder="1" applyAlignment="1">
      <alignment horizontal="center" vertical="center"/>
    </xf>
    <xf numFmtId="1" fontId="12" fillId="15" borderId="33" xfId="0" applyNumberFormat="1" applyFont="1" applyFill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center"/>
    </xf>
    <xf numFmtId="1" fontId="14" fillId="27" borderId="33" xfId="0" applyNumberFormat="1" applyFont="1" applyFill="1" applyBorder="1" applyAlignment="1">
      <alignment horizontal="center" vertical="center"/>
    </xf>
    <xf numFmtId="1" fontId="14" fillId="27" borderId="34" xfId="0" applyNumberFormat="1" applyFont="1" applyFill="1" applyBorder="1" applyAlignment="1">
      <alignment horizontal="center" vertical="center"/>
    </xf>
    <xf numFmtId="1" fontId="14" fillId="27" borderId="35" xfId="0" applyNumberFormat="1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tabSelected="1" zoomScale="75" zoomScaleNormal="75" zoomScalePageLayoutView="0" workbookViewId="0" topLeftCell="A1">
      <pane xSplit="26" ySplit="4" topLeftCell="AA5" activePane="bottomRight" state="frozen"/>
      <selection pane="topLeft" activeCell="A1" sqref="A1"/>
      <selection pane="topRight" activeCell="AA1" sqref="AA1"/>
      <selection pane="bottomLeft" activeCell="A5" sqref="A5"/>
      <selection pane="bottomRight" activeCell="AA2" sqref="AA2"/>
    </sheetView>
  </sheetViews>
  <sheetFormatPr defaultColWidth="9.140625" defaultRowHeight="12.75"/>
  <cols>
    <col min="1" max="1" width="4.8515625" style="1" customWidth="1"/>
    <col min="2" max="2" width="15.8515625" style="4" customWidth="1"/>
    <col min="3" max="3" width="9.8515625" style="12" customWidth="1"/>
    <col min="4" max="4" width="7.28125" style="3" customWidth="1"/>
    <col min="5" max="5" width="7.57421875" style="3" customWidth="1"/>
    <col min="6" max="6" width="7.28125" style="3" customWidth="1"/>
    <col min="7" max="7" width="7.421875" style="3" customWidth="1"/>
    <col min="8" max="8" width="7.57421875" style="3" customWidth="1"/>
    <col min="9" max="9" width="8.7109375" style="3" customWidth="1"/>
    <col min="10" max="10" width="7.28125" style="3" customWidth="1"/>
    <col min="11" max="11" width="7.7109375" style="3" customWidth="1"/>
    <col min="12" max="12" width="7.57421875" style="3" customWidth="1"/>
    <col min="13" max="13" width="7.421875" style="3" customWidth="1"/>
    <col min="14" max="14" width="8.00390625" style="3" customWidth="1"/>
    <col min="15" max="15" width="7.8515625" style="3" customWidth="1"/>
    <col min="16" max="16" width="7.57421875" style="3" customWidth="1"/>
    <col min="17" max="17" width="6.8515625" style="3" customWidth="1"/>
    <col min="18" max="18" width="6.28125" style="3" customWidth="1"/>
    <col min="19" max="19" width="7.421875" style="3" customWidth="1"/>
    <col min="20" max="21" width="7.57421875" style="3" customWidth="1"/>
    <col min="22" max="23" width="7.28125" style="3" customWidth="1"/>
    <col min="24" max="24" width="7.8515625" style="3" customWidth="1"/>
    <col min="25" max="25" width="6.28125" style="3" customWidth="1"/>
    <col min="26" max="26" width="11.28125" style="12" customWidth="1"/>
    <col min="27" max="27" width="17.00390625" style="4" customWidth="1"/>
    <col min="28" max="29" width="9.140625" style="2" customWidth="1"/>
    <col min="30" max="30" width="17.57421875" style="2" customWidth="1"/>
    <col min="31" max="16384" width="9.140625" style="2" customWidth="1"/>
  </cols>
  <sheetData>
    <row r="1" spans="1:27" s="37" customFormat="1" ht="24" customHeight="1" thickBot="1">
      <c r="A1" s="115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7" s="10" customFormat="1" ht="33.75" customHeight="1" thickBot="1" thickTop="1">
      <c r="A2" s="14"/>
      <c r="B2" s="104" t="s">
        <v>252</v>
      </c>
      <c r="C2" s="55"/>
      <c r="D2" s="30" t="s">
        <v>78</v>
      </c>
      <c r="E2" s="31"/>
      <c r="F2" s="20" t="s">
        <v>1</v>
      </c>
      <c r="G2" s="21" t="s">
        <v>2</v>
      </c>
      <c r="H2" s="21" t="s">
        <v>3</v>
      </c>
      <c r="I2" s="21" t="s">
        <v>4</v>
      </c>
      <c r="J2" s="21" t="s">
        <v>5</v>
      </c>
      <c r="K2" s="21" t="s">
        <v>6</v>
      </c>
      <c r="L2" s="21" t="s">
        <v>7</v>
      </c>
      <c r="M2" s="21" t="s">
        <v>8</v>
      </c>
      <c r="N2" s="21" t="s">
        <v>9</v>
      </c>
      <c r="O2" s="21" t="s">
        <v>10</v>
      </c>
      <c r="P2" s="22" t="s">
        <v>11</v>
      </c>
      <c r="Q2" s="23" t="s">
        <v>12</v>
      </c>
      <c r="R2" s="24" t="s">
        <v>13</v>
      </c>
      <c r="S2" s="24" t="s">
        <v>14</v>
      </c>
      <c r="T2" s="24" t="s">
        <v>15</v>
      </c>
      <c r="U2" s="24" t="s">
        <v>16</v>
      </c>
      <c r="V2" s="24" t="s">
        <v>17</v>
      </c>
      <c r="W2" s="24" t="s">
        <v>18</v>
      </c>
      <c r="X2" s="24" t="s">
        <v>19</v>
      </c>
      <c r="Y2" s="24" t="s">
        <v>20</v>
      </c>
      <c r="Z2" s="11"/>
      <c r="AA2" s="104" t="s">
        <v>0</v>
      </c>
    </row>
    <row r="3" spans="1:27" s="10" customFormat="1" ht="24.75" customHeight="1" thickBot="1">
      <c r="A3" s="16"/>
      <c r="B3" s="17"/>
      <c r="C3" s="56"/>
      <c r="D3" s="107">
        <v>300</v>
      </c>
      <c r="E3" s="108"/>
      <c r="F3" s="109">
        <v>200</v>
      </c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12">
        <v>100</v>
      </c>
      <c r="R3" s="113"/>
      <c r="S3" s="113"/>
      <c r="T3" s="113"/>
      <c r="U3" s="113"/>
      <c r="V3" s="113"/>
      <c r="W3" s="113"/>
      <c r="X3" s="113"/>
      <c r="Y3" s="114"/>
      <c r="Z3" s="19"/>
      <c r="AA3" s="18"/>
    </row>
    <row r="4" spans="1:31" s="5" customFormat="1" ht="150" customHeight="1" thickBot="1">
      <c r="A4" s="36" t="s">
        <v>57</v>
      </c>
      <c r="B4" s="33" t="s">
        <v>58</v>
      </c>
      <c r="C4" s="32" t="s">
        <v>59</v>
      </c>
      <c r="D4" s="28" t="s">
        <v>77</v>
      </c>
      <c r="E4" s="29" t="s">
        <v>79</v>
      </c>
      <c r="F4" s="38" t="s">
        <v>80</v>
      </c>
      <c r="G4" s="39" t="s">
        <v>81</v>
      </c>
      <c r="H4" s="39" t="s">
        <v>82</v>
      </c>
      <c r="I4" s="39" t="s">
        <v>83</v>
      </c>
      <c r="J4" s="39" t="s">
        <v>84</v>
      </c>
      <c r="K4" s="39" t="s">
        <v>85</v>
      </c>
      <c r="L4" s="39" t="s">
        <v>86</v>
      </c>
      <c r="M4" s="39" t="s">
        <v>87</v>
      </c>
      <c r="N4" s="39" t="s">
        <v>88</v>
      </c>
      <c r="O4" s="39" t="s">
        <v>89</v>
      </c>
      <c r="P4" s="40" t="s">
        <v>90</v>
      </c>
      <c r="Q4" s="25" t="s">
        <v>91</v>
      </c>
      <c r="R4" s="26" t="s">
        <v>92</v>
      </c>
      <c r="S4" s="26" t="s">
        <v>93</v>
      </c>
      <c r="T4" s="26" t="s">
        <v>94</v>
      </c>
      <c r="U4" s="26" t="s">
        <v>95</v>
      </c>
      <c r="V4" s="26" t="s">
        <v>98</v>
      </c>
      <c r="W4" s="26" t="s">
        <v>99</v>
      </c>
      <c r="X4" s="26" t="s">
        <v>96</v>
      </c>
      <c r="Y4" s="27" t="s">
        <v>97</v>
      </c>
      <c r="Z4" s="35" t="s">
        <v>59</v>
      </c>
      <c r="AA4" s="34" t="s">
        <v>58</v>
      </c>
      <c r="AE4" s="52"/>
    </row>
    <row r="5" spans="1:29" ht="14.25">
      <c r="A5" s="53">
        <v>1</v>
      </c>
      <c r="B5" s="100" t="s">
        <v>187</v>
      </c>
      <c r="C5" s="71">
        <f aca="true" t="shared" si="0" ref="C5:C36">SUM(D5:Y5)</f>
        <v>1478.54</v>
      </c>
      <c r="D5" s="74">
        <v>285.73</v>
      </c>
      <c r="E5" s="105">
        <v>290.67</v>
      </c>
      <c r="F5" s="72">
        <v>200</v>
      </c>
      <c r="G5" s="74">
        <v>169.39</v>
      </c>
      <c r="H5" s="72">
        <v>200</v>
      </c>
      <c r="I5" s="65" t="s">
        <v>223</v>
      </c>
      <c r="J5" s="72">
        <v>200</v>
      </c>
      <c r="K5" s="73"/>
      <c r="L5" s="73"/>
      <c r="M5" s="73"/>
      <c r="N5" s="73"/>
      <c r="O5" s="73"/>
      <c r="P5" s="74">
        <v>132.75</v>
      </c>
      <c r="Q5" s="75"/>
      <c r="R5" s="75"/>
      <c r="S5" s="75"/>
      <c r="T5" s="106" t="s">
        <v>237</v>
      </c>
      <c r="U5" s="75"/>
      <c r="V5" s="75" t="s">
        <v>193</v>
      </c>
      <c r="W5" s="75" t="s">
        <v>164</v>
      </c>
      <c r="X5" s="75"/>
      <c r="Y5" s="75"/>
      <c r="Z5" s="98">
        <f aca="true" t="shared" si="1" ref="Z5:Z36">C5</f>
        <v>1478.54</v>
      </c>
      <c r="AA5" s="60" t="str">
        <f aca="true" t="shared" si="2" ref="AA5:AA36">B5</f>
        <v>EW2AA (EV2A)</v>
      </c>
      <c r="AC5" s="2" t="s">
        <v>0</v>
      </c>
    </row>
    <row r="6" spans="1:30" ht="14.25">
      <c r="A6" s="53">
        <v>2</v>
      </c>
      <c r="B6" s="101" t="s">
        <v>29</v>
      </c>
      <c r="C6" s="76">
        <f t="shared" si="0"/>
        <v>1419.27</v>
      </c>
      <c r="D6" s="84">
        <v>277.58</v>
      </c>
      <c r="E6" s="84">
        <v>278.24</v>
      </c>
      <c r="F6" s="81" t="s">
        <v>238</v>
      </c>
      <c r="G6" s="70" t="s">
        <v>162</v>
      </c>
      <c r="H6" s="69">
        <v>152.06</v>
      </c>
      <c r="I6" s="78">
        <v>152</v>
      </c>
      <c r="J6" s="70" t="s">
        <v>0</v>
      </c>
      <c r="K6" s="67">
        <v>200</v>
      </c>
      <c r="L6" s="67">
        <v>200</v>
      </c>
      <c r="M6" s="70" t="s">
        <v>0</v>
      </c>
      <c r="N6" s="79">
        <v>159.39</v>
      </c>
      <c r="O6" s="70"/>
      <c r="P6" s="70" t="s">
        <v>0</v>
      </c>
      <c r="Q6" s="81" t="s">
        <v>222</v>
      </c>
      <c r="R6" s="80"/>
      <c r="S6" s="80"/>
      <c r="T6" s="81" t="s">
        <v>155</v>
      </c>
      <c r="U6" s="80"/>
      <c r="V6" s="82" t="s">
        <v>192</v>
      </c>
      <c r="W6" s="80"/>
      <c r="X6" s="80"/>
      <c r="Y6" s="80"/>
      <c r="Z6" s="59">
        <f t="shared" si="1"/>
        <v>1419.27</v>
      </c>
      <c r="AA6" s="61" t="str">
        <f t="shared" si="2"/>
        <v>EU1AZ</v>
      </c>
      <c r="AD6" s="41"/>
    </row>
    <row r="7" spans="1:27" ht="14.25">
      <c r="A7" s="53">
        <v>3</v>
      </c>
      <c r="B7" s="102" t="s">
        <v>60</v>
      </c>
      <c r="C7" s="83">
        <f t="shared" si="0"/>
        <v>1251.88</v>
      </c>
      <c r="D7" s="77"/>
      <c r="E7" s="77"/>
      <c r="F7" s="91" t="s">
        <v>191</v>
      </c>
      <c r="G7" s="67">
        <v>200</v>
      </c>
      <c r="H7" s="78">
        <v>169.45</v>
      </c>
      <c r="I7" s="95">
        <v>200</v>
      </c>
      <c r="J7" s="69">
        <v>127.06</v>
      </c>
      <c r="K7" s="91" t="s">
        <v>161</v>
      </c>
      <c r="L7" s="70"/>
      <c r="M7" s="66">
        <v>192.23</v>
      </c>
      <c r="N7" s="66">
        <v>163.14</v>
      </c>
      <c r="O7" s="70"/>
      <c r="P7" s="67">
        <v>200</v>
      </c>
      <c r="Q7" s="96" t="s">
        <v>154</v>
      </c>
      <c r="R7" s="96" t="s">
        <v>154</v>
      </c>
      <c r="S7" s="80"/>
      <c r="T7" s="80" t="s">
        <v>109</v>
      </c>
      <c r="U7" s="81" t="s">
        <v>117</v>
      </c>
      <c r="V7" s="97" t="s">
        <v>154</v>
      </c>
      <c r="W7" s="96" t="s">
        <v>126</v>
      </c>
      <c r="X7" s="80"/>
      <c r="Y7" s="80"/>
      <c r="Z7" s="99">
        <f t="shared" si="1"/>
        <v>1251.88</v>
      </c>
      <c r="AA7" s="62" t="str">
        <f t="shared" si="2"/>
        <v>EV1R</v>
      </c>
    </row>
    <row r="8" spans="1:27" ht="14.25">
      <c r="A8" s="53">
        <v>4</v>
      </c>
      <c r="B8" s="103" t="s">
        <v>188</v>
      </c>
      <c r="C8" s="85">
        <f t="shared" si="0"/>
        <v>1123.8400000000001</v>
      </c>
      <c r="D8" s="94">
        <v>271.06</v>
      </c>
      <c r="E8" s="94">
        <v>254.61</v>
      </c>
      <c r="F8" s="69">
        <v>129.58</v>
      </c>
      <c r="G8" s="70" t="s">
        <v>166</v>
      </c>
      <c r="H8" s="68">
        <v>70.25</v>
      </c>
      <c r="I8" s="68"/>
      <c r="J8" s="70"/>
      <c r="K8" s="70" t="s">
        <v>195</v>
      </c>
      <c r="L8" s="66">
        <v>74.94</v>
      </c>
      <c r="M8" s="84">
        <v>123.4</v>
      </c>
      <c r="N8" s="70" t="s">
        <v>156</v>
      </c>
      <c r="O8" s="67">
        <v>200</v>
      </c>
      <c r="P8" s="70" t="s">
        <v>110</v>
      </c>
      <c r="Q8" s="80"/>
      <c r="R8" s="80"/>
      <c r="S8" s="81" t="s">
        <v>239</v>
      </c>
      <c r="T8" s="80" t="s">
        <v>129</v>
      </c>
      <c r="U8" s="80"/>
      <c r="V8" s="80" t="s">
        <v>224</v>
      </c>
      <c r="W8" s="80"/>
      <c r="X8" s="80"/>
      <c r="Y8" s="80"/>
      <c r="Z8" s="64">
        <f t="shared" si="1"/>
        <v>1123.8400000000001</v>
      </c>
      <c r="AA8" s="63" t="str">
        <f t="shared" si="2"/>
        <v>EW8CY (EV8D)</v>
      </c>
    </row>
    <row r="9" spans="1:27" ht="14.25">
      <c r="A9" s="53">
        <v>5</v>
      </c>
      <c r="B9" s="42" t="s">
        <v>27</v>
      </c>
      <c r="C9" s="90">
        <f t="shared" si="0"/>
        <v>881.8800000000001</v>
      </c>
      <c r="D9" s="94">
        <v>228.26</v>
      </c>
      <c r="E9" s="94">
        <v>166.01</v>
      </c>
      <c r="F9" s="68">
        <v>93.85</v>
      </c>
      <c r="G9" s="84">
        <v>114.72</v>
      </c>
      <c r="H9" s="84">
        <v>131.84</v>
      </c>
      <c r="I9" s="70" t="s">
        <v>225</v>
      </c>
      <c r="J9" s="70"/>
      <c r="K9" s="68">
        <v>58.46</v>
      </c>
      <c r="L9" s="70" t="s">
        <v>197</v>
      </c>
      <c r="M9" s="68"/>
      <c r="N9" s="70" t="s">
        <v>240</v>
      </c>
      <c r="O9" s="68"/>
      <c r="P9" s="68"/>
      <c r="Q9" s="69">
        <v>88.74</v>
      </c>
      <c r="R9" s="89"/>
      <c r="S9" s="89"/>
      <c r="T9" s="89"/>
      <c r="U9" s="80"/>
      <c r="V9" s="80"/>
      <c r="W9" s="80"/>
      <c r="X9" s="80"/>
      <c r="Y9" s="80"/>
      <c r="Z9" s="58">
        <f t="shared" si="1"/>
        <v>881.8800000000001</v>
      </c>
      <c r="AA9" s="43" t="str">
        <f t="shared" si="2"/>
        <v>EU2MM</v>
      </c>
    </row>
    <row r="10" spans="1:27" ht="14.25">
      <c r="A10" s="53">
        <v>6</v>
      </c>
      <c r="B10" s="42" t="s">
        <v>23</v>
      </c>
      <c r="C10" s="90">
        <f t="shared" si="0"/>
        <v>880.4500000000002</v>
      </c>
      <c r="D10" s="94">
        <v>269.84</v>
      </c>
      <c r="E10" s="94">
        <v>215.75</v>
      </c>
      <c r="F10" s="68">
        <v>54.64</v>
      </c>
      <c r="G10" s="70" t="s">
        <v>241</v>
      </c>
      <c r="H10" s="70" t="s">
        <v>226</v>
      </c>
      <c r="I10" s="70" t="s">
        <v>119</v>
      </c>
      <c r="J10" s="70" t="s">
        <v>140</v>
      </c>
      <c r="K10" s="70"/>
      <c r="L10" s="70"/>
      <c r="M10" s="68">
        <v>81.68</v>
      </c>
      <c r="N10" s="70" t="s">
        <v>167</v>
      </c>
      <c r="O10" s="68">
        <v>70.08</v>
      </c>
      <c r="P10" s="70" t="s">
        <v>130</v>
      </c>
      <c r="Q10" s="84">
        <v>88.46</v>
      </c>
      <c r="R10" s="87" t="s">
        <v>151</v>
      </c>
      <c r="S10" s="67">
        <v>100</v>
      </c>
      <c r="T10" s="80" t="s">
        <v>111</v>
      </c>
      <c r="U10" s="80"/>
      <c r="V10" s="80"/>
      <c r="W10" s="80"/>
      <c r="X10" s="81" t="s">
        <v>196</v>
      </c>
      <c r="Y10" s="80"/>
      <c r="Z10" s="58">
        <f t="shared" si="1"/>
        <v>880.4500000000002</v>
      </c>
      <c r="AA10" s="43" t="str">
        <f t="shared" si="2"/>
        <v>EU6AA</v>
      </c>
    </row>
    <row r="11" spans="1:27" ht="14.25">
      <c r="A11" s="53">
        <v>7</v>
      </c>
      <c r="B11" s="42" t="s">
        <v>22</v>
      </c>
      <c r="C11" s="88">
        <f t="shared" si="0"/>
        <v>817.4399999999999</v>
      </c>
      <c r="D11" s="77"/>
      <c r="E11" s="77"/>
      <c r="F11" s="68">
        <v>108.92</v>
      </c>
      <c r="G11" s="68">
        <v>86.41</v>
      </c>
      <c r="H11" s="68">
        <v>118.91</v>
      </c>
      <c r="I11" s="86" t="s">
        <v>128</v>
      </c>
      <c r="J11" s="84">
        <v>124.6</v>
      </c>
      <c r="K11" s="70"/>
      <c r="L11" s="70"/>
      <c r="M11" s="67">
        <v>200</v>
      </c>
      <c r="N11" s="84">
        <v>98.68</v>
      </c>
      <c r="O11" s="70"/>
      <c r="P11" s="70"/>
      <c r="Q11" s="80" t="s">
        <v>138</v>
      </c>
      <c r="R11" s="80"/>
      <c r="S11" s="80"/>
      <c r="T11" s="82" t="s">
        <v>194</v>
      </c>
      <c r="U11" s="80"/>
      <c r="V11" s="66">
        <v>79.92</v>
      </c>
      <c r="W11" s="82" t="s">
        <v>163</v>
      </c>
      <c r="X11" s="80" t="s">
        <v>118</v>
      </c>
      <c r="Y11" s="80"/>
      <c r="Z11" s="57">
        <f t="shared" si="1"/>
        <v>817.4399999999999</v>
      </c>
      <c r="AA11" s="43" t="str">
        <f t="shared" si="2"/>
        <v>EW8DX</v>
      </c>
    </row>
    <row r="12" spans="1:27" ht="14.25">
      <c r="A12" s="53">
        <v>8</v>
      </c>
      <c r="B12" s="42" t="s">
        <v>39</v>
      </c>
      <c r="C12" s="90">
        <f t="shared" si="0"/>
        <v>799.8000000000001</v>
      </c>
      <c r="D12" s="77"/>
      <c r="E12" s="77"/>
      <c r="F12" s="68" t="s">
        <v>0</v>
      </c>
      <c r="G12" s="69">
        <v>146.02</v>
      </c>
      <c r="H12" s="68">
        <v>48.57</v>
      </c>
      <c r="I12" s="70"/>
      <c r="J12" s="66">
        <v>149.34</v>
      </c>
      <c r="K12" s="70"/>
      <c r="L12" s="70"/>
      <c r="M12" s="70" t="s">
        <v>0</v>
      </c>
      <c r="N12" s="67">
        <v>200</v>
      </c>
      <c r="O12" s="70"/>
      <c r="P12" s="87" t="s">
        <v>150</v>
      </c>
      <c r="Q12" s="80" t="s">
        <v>139</v>
      </c>
      <c r="R12" s="66">
        <v>55.87</v>
      </c>
      <c r="S12" s="80"/>
      <c r="T12" s="80"/>
      <c r="U12" s="67">
        <v>100</v>
      </c>
      <c r="V12" s="80" t="s">
        <v>165</v>
      </c>
      <c r="W12" s="81" t="s">
        <v>127</v>
      </c>
      <c r="X12" s="67">
        <v>100</v>
      </c>
      <c r="Y12" s="80"/>
      <c r="Z12" s="58">
        <f t="shared" si="1"/>
        <v>799.8000000000001</v>
      </c>
      <c r="AA12" s="43" t="str">
        <f t="shared" si="2"/>
        <v>EW8KY</v>
      </c>
    </row>
    <row r="13" spans="1:27" ht="14.25">
      <c r="A13" s="53">
        <v>9</v>
      </c>
      <c r="B13" s="42" t="s">
        <v>101</v>
      </c>
      <c r="C13" s="90">
        <f t="shared" si="0"/>
        <v>704.8799999999999</v>
      </c>
      <c r="D13" s="94">
        <v>243.75</v>
      </c>
      <c r="E13" s="94">
        <v>235.96</v>
      </c>
      <c r="F13" s="68">
        <v>40.26</v>
      </c>
      <c r="G13" s="70" t="s">
        <v>227</v>
      </c>
      <c r="H13" s="68">
        <v>39.68</v>
      </c>
      <c r="I13" s="70"/>
      <c r="J13" s="68">
        <v>31.03</v>
      </c>
      <c r="K13" s="70"/>
      <c r="L13" s="70"/>
      <c r="M13" s="68">
        <v>60.3</v>
      </c>
      <c r="N13" s="70"/>
      <c r="O13" s="70"/>
      <c r="P13" s="70"/>
      <c r="Q13" s="80" t="s">
        <v>200</v>
      </c>
      <c r="R13" s="80"/>
      <c r="S13" s="84">
        <v>53.9</v>
      </c>
      <c r="T13" s="80"/>
      <c r="U13" s="80"/>
      <c r="V13" s="80" t="s">
        <v>242</v>
      </c>
      <c r="W13" s="80"/>
      <c r="X13" s="80"/>
      <c r="Y13" s="80"/>
      <c r="Z13" s="57">
        <f t="shared" si="1"/>
        <v>704.8799999999999</v>
      </c>
      <c r="AA13" s="43" t="str">
        <f t="shared" si="2"/>
        <v>EW7BR</v>
      </c>
    </row>
    <row r="14" spans="1:27" ht="14.25">
      <c r="A14" s="53">
        <v>10</v>
      </c>
      <c r="B14" s="42" t="s">
        <v>45</v>
      </c>
      <c r="C14" s="90">
        <f t="shared" si="0"/>
        <v>668.8699999999999</v>
      </c>
      <c r="D14" s="94">
        <v>254.7</v>
      </c>
      <c r="E14" s="94">
        <v>229.43</v>
      </c>
      <c r="F14" s="68">
        <v>35.18</v>
      </c>
      <c r="G14" s="68">
        <v>28.77</v>
      </c>
      <c r="H14" s="68">
        <v>19.75</v>
      </c>
      <c r="I14" s="70" t="s">
        <v>171</v>
      </c>
      <c r="J14" s="70" t="s">
        <v>244</v>
      </c>
      <c r="K14" s="70"/>
      <c r="L14" s="70" t="s">
        <v>0</v>
      </c>
      <c r="M14" s="70"/>
      <c r="N14" s="70" t="s">
        <v>203</v>
      </c>
      <c r="O14" s="70"/>
      <c r="P14" s="70"/>
      <c r="Q14" s="89">
        <v>60.11</v>
      </c>
      <c r="R14" s="80"/>
      <c r="S14" s="89">
        <v>40.93</v>
      </c>
      <c r="T14" s="80" t="s">
        <v>144</v>
      </c>
      <c r="U14" s="80"/>
      <c r="V14" s="80"/>
      <c r="W14" s="80"/>
      <c r="X14" s="80" t="s">
        <v>229</v>
      </c>
      <c r="Y14" s="80"/>
      <c r="Z14" s="58">
        <f t="shared" si="1"/>
        <v>668.8699999999999</v>
      </c>
      <c r="AA14" s="43" t="str">
        <f t="shared" si="2"/>
        <v>EW8OM</v>
      </c>
    </row>
    <row r="15" spans="1:27" ht="14.25">
      <c r="A15" s="53">
        <v>11</v>
      </c>
      <c r="B15" s="42" t="s">
        <v>189</v>
      </c>
      <c r="C15" s="90">
        <f t="shared" si="0"/>
        <v>646.54</v>
      </c>
      <c r="D15" s="67">
        <v>300</v>
      </c>
      <c r="E15" s="67">
        <v>300</v>
      </c>
      <c r="F15" s="68">
        <v>12.03</v>
      </c>
      <c r="G15" s="68">
        <v>9.02</v>
      </c>
      <c r="H15" s="68">
        <v>4.79</v>
      </c>
      <c r="I15" s="70"/>
      <c r="J15" s="70"/>
      <c r="K15" s="70"/>
      <c r="L15" s="68"/>
      <c r="M15" s="68"/>
      <c r="N15" s="68">
        <v>20.7</v>
      </c>
      <c r="O15" s="68"/>
      <c r="P15" s="68"/>
      <c r="Q15" s="89"/>
      <c r="R15" s="89"/>
      <c r="S15" s="89"/>
      <c r="T15" s="89"/>
      <c r="U15" s="80"/>
      <c r="V15" s="80"/>
      <c r="W15" s="80"/>
      <c r="X15" s="80"/>
      <c r="Y15" s="80"/>
      <c r="Z15" s="57">
        <f t="shared" si="1"/>
        <v>646.54</v>
      </c>
      <c r="AA15" s="43" t="str">
        <f t="shared" si="2"/>
        <v>EU1UN (EV1Z)</v>
      </c>
    </row>
    <row r="16" spans="1:27" ht="14.25">
      <c r="A16" s="53">
        <v>12</v>
      </c>
      <c r="B16" s="42" t="s">
        <v>76</v>
      </c>
      <c r="C16" s="90">
        <f t="shared" si="0"/>
        <v>644.69</v>
      </c>
      <c r="D16" s="94">
        <v>233.15</v>
      </c>
      <c r="E16" s="94">
        <v>255.85</v>
      </c>
      <c r="F16" s="68">
        <v>7.96</v>
      </c>
      <c r="G16" s="68">
        <v>0.54</v>
      </c>
      <c r="H16" s="70"/>
      <c r="I16" s="70"/>
      <c r="J16" s="70"/>
      <c r="K16" s="66">
        <v>146.48</v>
      </c>
      <c r="L16" s="70"/>
      <c r="M16" s="70"/>
      <c r="N16" s="68">
        <v>0.71</v>
      </c>
      <c r="O16" s="70"/>
      <c r="P16" s="70"/>
      <c r="Q16" s="80"/>
      <c r="R16" s="80"/>
      <c r="S16" s="80"/>
      <c r="T16" s="89"/>
      <c r="U16" s="89"/>
      <c r="V16" s="80"/>
      <c r="W16" s="80"/>
      <c r="X16" s="80"/>
      <c r="Y16" s="80"/>
      <c r="Z16" s="57">
        <f t="shared" si="1"/>
        <v>644.69</v>
      </c>
      <c r="AA16" s="43" t="str">
        <f t="shared" si="2"/>
        <v>EW4AA</v>
      </c>
    </row>
    <row r="17" spans="1:27" ht="14.25">
      <c r="A17" s="53">
        <v>13</v>
      </c>
      <c r="B17" s="42" t="s">
        <v>66</v>
      </c>
      <c r="C17" s="90">
        <f t="shared" si="0"/>
        <v>618.2</v>
      </c>
      <c r="D17" s="94">
        <v>240.08</v>
      </c>
      <c r="E17" s="94">
        <v>205.49</v>
      </c>
      <c r="F17" s="70"/>
      <c r="G17" s="70"/>
      <c r="H17" s="68">
        <v>55.4</v>
      </c>
      <c r="I17" s="68">
        <v>8.9</v>
      </c>
      <c r="J17" s="70" t="s">
        <v>245</v>
      </c>
      <c r="K17" s="70"/>
      <c r="L17" s="70"/>
      <c r="M17" s="70"/>
      <c r="N17" s="70"/>
      <c r="O17" s="70"/>
      <c r="P17" s="70"/>
      <c r="Q17" s="89">
        <v>86.1</v>
      </c>
      <c r="R17" s="80"/>
      <c r="S17" s="80"/>
      <c r="T17" s="80" t="s">
        <v>232</v>
      </c>
      <c r="U17" s="80" t="s">
        <v>145</v>
      </c>
      <c r="V17" s="89">
        <v>11.66</v>
      </c>
      <c r="W17" s="89">
        <v>10.57</v>
      </c>
      <c r="X17" s="80" t="s">
        <v>0</v>
      </c>
      <c r="Y17" s="80"/>
      <c r="Z17" s="57">
        <f t="shared" si="1"/>
        <v>618.2</v>
      </c>
      <c r="AA17" s="43" t="str">
        <f t="shared" si="2"/>
        <v>EW1IP</v>
      </c>
    </row>
    <row r="18" spans="1:27" ht="14.25">
      <c r="A18" s="53">
        <v>14</v>
      </c>
      <c r="B18" s="42" t="s">
        <v>28</v>
      </c>
      <c r="C18" s="90">
        <f t="shared" si="0"/>
        <v>611.0899999999999</v>
      </c>
      <c r="D18" s="94">
        <v>260.46</v>
      </c>
      <c r="E18" s="94">
        <v>266.11</v>
      </c>
      <c r="F18" s="68">
        <v>1.48</v>
      </c>
      <c r="G18" s="70"/>
      <c r="H18" s="68">
        <v>19.86</v>
      </c>
      <c r="I18" s="70"/>
      <c r="J18" s="70"/>
      <c r="K18" s="70"/>
      <c r="L18" s="70"/>
      <c r="M18" s="70"/>
      <c r="N18" s="68">
        <v>28.68</v>
      </c>
      <c r="O18" s="70"/>
      <c r="P18" s="70"/>
      <c r="Q18" s="80"/>
      <c r="R18" s="80"/>
      <c r="S18" s="89">
        <v>28.98</v>
      </c>
      <c r="T18" s="80"/>
      <c r="U18" s="80"/>
      <c r="V18" s="80"/>
      <c r="W18" s="80"/>
      <c r="X18" s="89">
        <v>5.52</v>
      </c>
      <c r="Y18" s="80"/>
      <c r="Z18" s="58">
        <f t="shared" si="1"/>
        <v>611.0899999999999</v>
      </c>
      <c r="AA18" s="43" t="str">
        <f t="shared" si="2"/>
        <v>EU1AI</v>
      </c>
    </row>
    <row r="19" spans="1:27" ht="14.25">
      <c r="A19" s="53">
        <v>15</v>
      </c>
      <c r="B19" s="42" t="s">
        <v>65</v>
      </c>
      <c r="C19" s="90">
        <f t="shared" si="0"/>
        <v>580.07</v>
      </c>
      <c r="D19" s="94">
        <v>273.1</v>
      </c>
      <c r="E19" s="94">
        <v>258.65</v>
      </c>
      <c r="F19" s="68">
        <v>17.76</v>
      </c>
      <c r="G19" s="68">
        <v>6.12</v>
      </c>
      <c r="H19" s="70" t="s">
        <v>248</v>
      </c>
      <c r="I19" s="68">
        <v>8.83</v>
      </c>
      <c r="J19" s="68">
        <v>4.34</v>
      </c>
      <c r="K19" s="70"/>
      <c r="L19" s="68"/>
      <c r="M19" s="68"/>
      <c r="N19" s="68">
        <v>11.27</v>
      </c>
      <c r="O19" s="68"/>
      <c r="P19" s="68"/>
      <c r="Q19" s="89"/>
      <c r="R19" s="89"/>
      <c r="S19" s="80" t="s">
        <v>235</v>
      </c>
      <c r="T19" s="89"/>
      <c r="U19" s="89"/>
      <c r="V19" s="89"/>
      <c r="W19" s="89"/>
      <c r="X19" s="89"/>
      <c r="Y19" s="80"/>
      <c r="Z19" s="57">
        <f t="shared" si="1"/>
        <v>580.07</v>
      </c>
      <c r="AA19" s="43" t="str">
        <f t="shared" si="2"/>
        <v>EW8DJ</v>
      </c>
    </row>
    <row r="20" spans="1:27" ht="14.25">
      <c r="A20" s="53">
        <v>16</v>
      </c>
      <c r="B20" s="42" t="s">
        <v>48</v>
      </c>
      <c r="C20" s="90">
        <f t="shared" si="0"/>
        <v>559.9100000000001</v>
      </c>
      <c r="D20" s="94">
        <v>231.11</v>
      </c>
      <c r="E20" s="94">
        <v>87.36</v>
      </c>
      <c r="F20" s="70" t="s">
        <v>198</v>
      </c>
      <c r="G20" s="70" t="s">
        <v>168</v>
      </c>
      <c r="H20" s="68">
        <v>21.24</v>
      </c>
      <c r="I20" s="70" t="s">
        <v>120</v>
      </c>
      <c r="J20" s="68">
        <v>33.1</v>
      </c>
      <c r="K20" s="70"/>
      <c r="L20" s="70"/>
      <c r="M20" s="68">
        <v>56.4</v>
      </c>
      <c r="N20" s="70" t="s">
        <v>114</v>
      </c>
      <c r="O20" s="84">
        <v>74.14</v>
      </c>
      <c r="P20" s="91" t="s">
        <v>243</v>
      </c>
      <c r="Q20" s="80" t="s">
        <v>141</v>
      </c>
      <c r="R20" s="91" t="s">
        <v>152</v>
      </c>
      <c r="S20" s="79">
        <v>56.56</v>
      </c>
      <c r="T20" s="80" t="s">
        <v>113</v>
      </c>
      <c r="U20" s="91" t="s">
        <v>131</v>
      </c>
      <c r="V20" s="80" t="s">
        <v>112</v>
      </c>
      <c r="W20" s="80"/>
      <c r="X20" s="80" t="s">
        <v>228</v>
      </c>
      <c r="Y20" s="80"/>
      <c r="Z20" s="58">
        <f t="shared" si="1"/>
        <v>559.9100000000001</v>
      </c>
      <c r="AA20" s="43" t="str">
        <f t="shared" si="2"/>
        <v>EW6GF</v>
      </c>
    </row>
    <row r="21" spans="1:27" ht="14.25">
      <c r="A21" s="53">
        <v>17</v>
      </c>
      <c r="B21" s="42" t="s">
        <v>103</v>
      </c>
      <c r="C21" s="90">
        <f t="shared" si="0"/>
        <v>545.57</v>
      </c>
      <c r="D21" s="77"/>
      <c r="E21" s="94">
        <v>267.67</v>
      </c>
      <c r="F21" s="68">
        <v>2.88</v>
      </c>
      <c r="G21" s="68">
        <v>7.97</v>
      </c>
      <c r="H21" s="70"/>
      <c r="I21" s="70"/>
      <c r="J21" s="68">
        <v>119.01</v>
      </c>
      <c r="K21" s="70"/>
      <c r="L21" s="70"/>
      <c r="M21" s="68">
        <v>115.64</v>
      </c>
      <c r="N21" s="70" t="s">
        <v>0</v>
      </c>
      <c r="O21" s="70"/>
      <c r="P21" s="70"/>
      <c r="Q21" s="80"/>
      <c r="R21" s="80"/>
      <c r="S21" s="89">
        <v>32.4</v>
      </c>
      <c r="T21" s="80"/>
      <c r="U21" s="80"/>
      <c r="V21" s="80"/>
      <c r="W21" s="80"/>
      <c r="X21" s="80"/>
      <c r="Y21" s="80"/>
      <c r="Z21" s="57">
        <f t="shared" si="1"/>
        <v>545.57</v>
      </c>
      <c r="AA21" s="43" t="str">
        <f t="shared" si="2"/>
        <v>EW8DD</v>
      </c>
    </row>
    <row r="22" spans="1:27" ht="14.25">
      <c r="A22" s="53">
        <v>18</v>
      </c>
      <c r="B22" s="42" t="s">
        <v>52</v>
      </c>
      <c r="C22" s="90">
        <f t="shared" si="0"/>
        <v>540.78</v>
      </c>
      <c r="D22" s="94">
        <v>209.51</v>
      </c>
      <c r="E22" s="94">
        <v>165.39</v>
      </c>
      <c r="F22" s="68">
        <v>28.99</v>
      </c>
      <c r="G22" s="70" t="s">
        <v>204</v>
      </c>
      <c r="H22" s="70"/>
      <c r="I22" s="70"/>
      <c r="J22" s="70"/>
      <c r="K22" s="70"/>
      <c r="L22" s="70"/>
      <c r="M22" s="70"/>
      <c r="N22" s="68">
        <v>35.36</v>
      </c>
      <c r="O22" s="70"/>
      <c r="P22" s="70"/>
      <c r="Q22" s="89">
        <v>22.06</v>
      </c>
      <c r="R22" s="80"/>
      <c r="S22" s="89">
        <v>53.47</v>
      </c>
      <c r="T22" s="80"/>
      <c r="U22" s="82" t="s">
        <v>246</v>
      </c>
      <c r="V22" s="80" t="s">
        <v>231</v>
      </c>
      <c r="W22" s="89">
        <v>26</v>
      </c>
      <c r="X22" s="80"/>
      <c r="Y22" s="80"/>
      <c r="Z22" s="58">
        <f t="shared" si="1"/>
        <v>540.78</v>
      </c>
      <c r="AA22" s="43" t="str">
        <f t="shared" si="2"/>
        <v>EW6CU</v>
      </c>
    </row>
    <row r="23" spans="1:27" ht="14.25">
      <c r="A23" s="53">
        <v>19</v>
      </c>
      <c r="B23" s="42" t="s">
        <v>183</v>
      </c>
      <c r="C23" s="90">
        <f t="shared" si="0"/>
        <v>538.55</v>
      </c>
      <c r="D23" s="94">
        <v>233.67</v>
      </c>
      <c r="E23" s="66">
        <v>292.23</v>
      </c>
      <c r="F23" s="70"/>
      <c r="G23" s="68">
        <v>12.65</v>
      </c>
      <c r="H23" s="70"/>
      <c r="I23" s="70"/>
      <c r="J23" s="70"/>
      <c r="K23" s="70"/>
      <c r="L23" s="70"/>
      <c r="M23" s="70"/>
      <c r="N23" s="68" t="s">
        <v>0</v>
      </c>
      <c r="O23" s="70"/>
      <c r="P23" s="70"/>
      <c r="Q23" s="89" t="s">
        <v>0</v>
      </c>
      <c r="R23" s="80"/>
      <c r="S23" s="80"/>
      <c r="T23" s="89"/>
      <c r="U23" s="89"/>
      <c r="V23" s="80"/>
      <c r="W23" s="80"/>
      <c r="X23" s="80"/>
      <c r="Y23" s="80"/>
      <c r="Z23" s="57">
        <f t="shared" si="1"/>
        <v>538.55</v>
      </c>
      <c r="AA23" s="43" t="str">
        <f t="shared" si="2"/>
        <v>EW8A</v>
      </c>
    </row>
    <row r="24" spans="1:27" ht="14.25">
      <c r="A24" s="53">
        <v>20</v>
      </c>
      <c r="B24" s="42" t="s">
        <v>220</v>
      </c>
      <c r="C24" s="90">
        <f t="shared" si="0"/>
        <v>512.52</v>
      </c>
      <c r="D24" s="69">
        <v>285.32</v>
      </c>
      <c r="E24" s="94">
        <v>207.98</v>
      </c>
      <c r="F24" s="68">
        <v>19.22</v>
      </c>
      <c r="G24" s="68" t="s">
        <v>0</v>
      </c>
      <c r="H24" s="70"/>
      <c r="I24" s="70"/>
      <c r="J24" s="70"/>
      <c r="K24" s="70"/>
      <c r="L24" s="70"/>
      <c r="M24" s="70"/>
      <c r="N24" s="68" t="s">
        <v>0</v>
      </c>
      <c r="O24" s="70"/>
      <c r="P24" s="70"/>
      <c r="Q24" s="89" t="s">
        <v>0</v>
      </c>
      <c r="R24" s="80"/>
      <c r="S24" s="80"/>
      <c r="T24" s="89"/>
      <c r="U24" s="89"/>
      <c r="V24" s="80"/>
      <c r="W24" s="80"/>
      <c r="X24" s="80"/>
      <c r="Y24" s="80"/>
      <c r="Z24" s="57">
        <f t="shared" si="1"/>
        <v>512.52</v>
      </c>
      <c r="AA24" s="43" t="str">
        <f t="shared" si="2"/>
        <v>EW8EW</v>
      </c>
    </row>
    <row r="25" spans="1:27" ht="14.25">
      <c r="A25" s="53">
        <v>21</v>
      </c>
      <c r="B25" s="42" t="s">
        <v>21</v>
      </c>
      <c r="C25" s="90">
        <f t="shared" si="0"/>
        <v>505.05</v>
      </c>
      <c r="D25" s="94">
        <v>129.21</v>
      </c>
      <c r="E25" s="94">
        <v>221.66</v>
      </c>
      <c r="F25" s="70" t="s">
        <v>249</v>
      </c>
      <c r="G25" s="70"/>
      <c r="H25" s="68">
        <v>33.47</v>
      </c>
      <c r="I25" s="70"/>
      <c r="J25" s="70" t="s">
        <v>205</v>
      </c>
      <c r="K25" s="70"/>
      <c r="L25" s="70"/>
      <c r="M25" s="68">
        <v>29.69</v>
      </c>
      <c r="N25" s="68">
        <v>16.46</v>
      </c>
      <c r="O25" s="70"/>
      <c r="P25" s="70"/>
      <c r="Q25" s="89">
        <v>22.24</v>
      </c>
      <c r="R25" s="80"/>
      <c r="S25" s="80" t="s">
        <v>233</v>
      </c>
      <c r="T25" s="80"/>
      <c r="U25" s="80"/>
      <c r="V25" s="84">
        <v>52.32</v>
      </c>
      <c r="W25" s="80" t="s">
        <v>143</v>
      </c>
      <c r="X25" s="80"/>
      <c r="Y25" s="80"/>
      <c r="Z25" s="57">
        <f t="shared" si="1"/>
        <v>505.05</v>
      </c>
      <c r="AA25" s="43" t="str">
        <f t="shared" si="2"/>
        <v>EV6M</v>
      </c>
    </row>
    <row r="26" spans="1:27" ht="14.25">
      <c r="A26" s="53">
        <v>22</v>
      </c>
      <c r="B26" s="42" t="s">
        <v>100</v>
      </c>
      <c r="C26" s="90">
        <f t="shared" si="0"/>
        <v>489.05000000000007</v>
      </c>
      <c r="D26" s="94">
        <v>179.75</v>
      </c>
      <c r="E26" s="94">
        <v>242.8</v>
      </c>
      <c r="F26" s="70"/>
      <c r="G26" s="70"/>
      <c r="H26" s="70"/>
      <c r="I26" s="70"/>
      <c r="J26" s="70"/>
      <c r="K26" s="70"/>
      <c r="L26" s="70"/>
      <c r="M26" s="70"/>
      <c r="N26" s="68">
        <v>39.79</v>
      </c>
      <c r="O26" s="70"/>
      <c r="P26" s="70"/>
      <c r="Q26" s="80"/>
      <c r="R26" s="80"/>
      <c r="S26" s="80"/>
      <c r="T26" s="89">
        <v>1.16</v>
      </c>
      <c r="U26" s="80"/>
      <c r="V26" s="89">
        <v>21.74</v>
      </c>
      <c r="W26" s="89">
        <v>3.81</v>
      </c>
      <c r="X26" s="80"/>
      <c r="Y26" s="80"/>
      <c r="Z26" s="58">
        <f t="shared" si="1"/>
        <v>489.05000000000007</v>
      </c>
      <c r="AA26" s="43" t="str">
        <f t="shared" si="2"/>
        <v>EU6RO</v>
      </c>
    </row>
    <row r="27" spans="1:27" ht="14.25">
      <c r="A27" s="53">
        <v>23</v>
      </c>
      <c r="B27" s="42" t="s">
        <v>26</v>
      </c>
      <c r="C27" s="90">
        <f t="shared" si="0"/>
        <v>480.32000000000005</v>
      </c>
      <c r="D27" s="94">
        <v>198.91</v>
      </c>
      <c r="E27" s="94">
        <v>150.15</v>
      </c>
      <c r="F27" s="68">
        <v>22.73</v>
      </c>
      <c r="G27" s="70"/>
      <c r="H27" s="68">
        <v>37.04</v>
      </c>
      <c r="I27" s="70" t="s">
        <v>247</v>
      </c>
      <c r="J27" s="70"/>
      <c r="K27" s="68">
        <v>32.74</v>
      </c>
      <c r="L27" s="68">
        <v>21.68</v>
      </c>
      <c r="M27" s="68"/>
      <c r="N27" s="68">
        <v>17.07</v>
      </c>
      <c r="O27" s="70"/>
      <c r="P27" s="70"/>
      <c r="Q27" s="80"/>
      <c r="R27" s="80"/>
      <c r="S27" s="80"/>
      <c r="T27" s="80"/>
      <c r="U27" s="80"/>
      <c r="V27" s="80"/>
      <c r="W27" s="80"/>
      <c r="X27" s="80"/>
      <c r="Y27" s="80"/>
      <c r="Z27" s="58">
        <f t="shared" si="1"/>
        <v>480.32000000000005</v>
      </c>
      <c r="AA27" s="43" t="str">
        <f t="shared" si="2"/>
        <v>EW1NA</v>
      </c>
    </row>
    <row r="28" spans="1:27" ht="14.25">
      <c r="A28" s="53">
        <v>24</v>
      </c>
      <c r="B28" s="42" t="s">
        <v>149</v>
      </c>
      <c r="C28" s="90">
        <f t="shared" si="0"/>
        <v>460.90000000000003</v>
      </c>
      <c r="D28" s="94">
        <v>233.97</v>
      </c>
      <c r="E28" s="94">
        <v>207.75</v>
      </c>
      <c r="F28" s="70"/>
      <c r="G28" s="70"/>
      <c r="H28" s="68" t="s">
        <v>0</v>
      </c>
      <c r="I28" s="70"/>
      <c r="J28" s="70"/>
      <c r="K28" s="70"/>
      <c r="L28" s="70"/>
      <c r="M28" s="70"/>
      <c r="N28" s="68" t="s">
        <v>0</v>
      </c>
      <c r="O28" s="70"/>
      <c r="P28" s="70"/>
      <c r="Q28" s="89">
        <v>8.96</v>
      </c>
      <c r="R28" s="89">
        <v>10.22</v>
      </c>
      <c r="S28" s="80"/>
      <c r="T28" s="89"/>
      <c r="U28" s="89"/>
      <c r="V28" s="80"/>
      <c r="W28" s="80"/>
      <c r="X28" s="80"/>
      <c r="Y28" s="80"/>
      <c r="Z28" s="57">
        <f t="shared" si="1"/>
        <v>460.90000000000003</v>
      </c>
      <c r="AA28" s="43" t="str">
        <f t="shared" si="2"/>
        <v>EW1FM</v>
      </c>
    </row>
    <row r="29" spans="1:27" ht="14.25">
      <c r="A29" s="53">
        <v>25</v>
      </c>
      <c r="B29" s="42" t="s">
        <v>46</v>
      </c>
      <c r="C29" s="90">
        <f t="shared" si="0"/>
        <v>432.66999999999996</v>
      </c>
      <c r="D29" s="94">
        <v>229.89</v>
      </c>
      <c r="E29" s="77"/>
      <c r="F29" s="70" t="s">
        <v>230</v>
      </c>
      <c r="G29" s="68">
        <v>11.48</v>
      </c>
      <c r="H29" s="68">
        <v>17.36</v>
      </c>
      <c r="I29" s="70" t="s">
        <v>0</v>
      </c>
      <c r="J29" s="70"/>
      <c r="K29" s="70"/>
      <c r="L29" s="70"/>
      <c r="M29" s="70"/>
      <c r="N29" s="68">
        <v>13.39</v>
      </c>
      <c r="O29" s="69">
        <v>132.5</v>
      </c>
      <c r="P29" s="70"/>
      <c r="Q29" s="80"/>
      <c r="R29" s="89">
        <v>15.42</v>
      </c>
      <c r="S29" s="80" t="s">
        <v>201</v>
      </c>
      <c r="T29" s="80"/>
      <c r="U29" s="80"/>
      <c r="V29" s="80"/>
      <c r="W29" s="80"/>
      <c r="X29" s="89">
        <v>12.63</v>
      </c>
      <c r="Y29" s="80"/>
      <c r="Z29" s="57">
        <f t="shared" si="1"/>
        <v>432.66999999999996</v>
      </c>
      <c r="AA29" s="43" t="str">
        <f t="shared" si="2"/>
        <v>EW6AF</v>
      </c>
    </row>
    <row r="30" spans="1:27" ht="14.25">
      <c r="A30" s="53">
        <v>26</v>
      </c>
      <c r="B30" s="42" t="s">
        <v>69</v>
      </c>
      <c r="C30" s="90">
        <f t="shared" si="0"/>
        <v>432.5199999999999</v>
      </c>
      <c r="D30" s="94">
        <v>227.44</v>
      </c>
      <c r="E30" s="94">
        <v>173.47</v>
      </c>
      <c r="F30" s="68">
        <v>6.06</v>
      </c>
      <c r="G30" s="68">
        <v>6.83</v>
      </c>
      <c r="H30" s="68">
        <v>6.09</v>
      </c>
      <c r="I30" s="70" t="s">
        <v>250</v>
      </c>
      <c r="J30" s="68"/>
      <c r="K30" s="70"/>
      <c r="L30" s="68"/>
      <c r="M30" s="68"/>
      <c r="N30" s="68">
        <v>6.5</v>
      </c>
      <c r="O30" s="68"/>
      <c r="P30" s="68"/>
      <c r="Q30" s="89"/>
      <c r="R30" s="89"/>
      <c r="S30" s="89">
        <v>6.13</v>
      </c>
      <c r="T30" s="89"/>
      <c r="U30" s="89"/>
      <c r="V30" s="89"/>
      <c r="W30" s="89"/>
      <c r="X30" s="89"/>
      <c r="Y30" s="80"/>
      <c r="Z30" s="57">
        <f t="shared" si="1"/>
        <v>432.5199999999999</v>
      </c>
      <c r="AA30" s="43" t="str">
        <f t="shared" si="2"/>
        <v>EU6AF</v>
      </c>
    </row>
    <row r="31" spans="1:27" ht="14.25">
      <c r="A31" s="53">
        <v>27</v>
      </c>
      <c r="B31" s="42" t="s">
        <v>61</v>
      </c>
      <c r="C31" s="90">
        <f t="shared" si="0"/>
        <v>426.94000000000005</v>
      </c>
      <c r="D31" s="94">
        <v>197.28</v>
      </c>
      <c r="E31" s="94">
        <v>182.18</v>
      </c>
      <c r="F31" s="70"/>
      <c r="G31" s="70"/>
      <c r="H31" s="70"/>
      <c r="I31" s="70"/>
      <c r="J31" s="70"/>
      <c r="K31" s="70"/>
      <c r="L31" s="84">
        <v>47.48</v>
      </c>
      <c r="M31" s="70"/>
      <c r="N31" s="70"/>
      <c r="O31" s="70"/>
      <c r="P31" s="70"/>
      <c r="Q31" s="80"/>
      <c r="R31" s="80"/>
      <c r="S31" s="80"/>
      <c r="T31" s="80"/>
      <c r="U31" s="80"/>
      <c r="V31" s="80"/>
      <c r="W31" s="80"/>
      <c r="X31" s="80"/>
      <c r="Y31" s="80"/>
      <c r="Z31" s="58">
        <f t="shared" si="1"/>
        <v>426.94000000000005</v>
      </c>
      <c r="AA31" s="43" t="str">
        <f t="shared" si="2"/>
        <v>EW7EW</v>
      </c>
    </row>
    <row r="32" spans="1:27" ht="14.25">
      <c r="A32" s="53">
        <v>28</v>
      </c>
      <c r="B32" s="42" t="s">
        <v>70</v>
      </c>
      <c r="C32" s="90">
        <f t="shared" si="0"/>
        <v>425.81000000000006</v>
      </c>
      <c r="D32" s="94">
        <v>211.96</v>
      </c>
      <c r="E32" s="94">
        <v>207.36</v>
      </c>
      <c r="F32" s="70"/>
      <c r="G32" s="70"/>
      <c r="H32" s="70"/>
      <c r="I32" s="70"/>
      <c r="J32" s="68"/>
      <c r="K32" s="70"/>
      <c r="L32" s="70"/>
      <c r="M32" s="70"/>
      <c r="N32" s="68">
        <v>6.49</v>
      </c>
      <c r="O32" s="70"/>
      <c r="P32" s="70"/>
      <c r="Q32" s="80"/>
      <c r="R32" s="80"/>
      <c r="S32" s="89"/>
      <c r="T32" s="89"/>
      <c r="U32" s="89"/>
      <c r="V32" s="89"/>
      <c r="W32" s="89"/>
      <c r="X32" s="80"/>
      <c r="Y32" s="80"/>
      <c r="Z32" s="57">
        <f t="shared" si="1"/>
        <v>425.81000000000006</v>
      </c>
      <c r="AA32" s="43" t="str">
        <f t="shared" si="2"/>
        <v>EW1AT</v>
      </c>
    </row>
    <row r="33" spans="1:27" ht="14.25">
      <c r="A33" s="53">
        <v>29</v>
      </c>
      <c r="B33" s="42" t="s">
        <v>41</v>
      </c>
      <c r="C33" s="90">
        <f t="shared" si="0"/>
        <v>417.84000000000003</v>
      </c>
      <c r="D33" s="94">
        <v>183.02</v>
      </c>
      <c r="E33" s="94">
        <v>161.04</v>
      </c>
      <c r="F33" s="68">
        <v>18.1</v>
      </c>
      <c r="G33" s="68">
        <v>2.23</v>
      </c>
      <c r="H33" s="70"/>
      <c r="I33" s="70"/>
      <c r="J33" s="68">
        <v>18.32</v>
      </c>
      <c r="K33" s="70"/>
      <c r="L33" s="70"/>
      <c r="M33" s="70"/>
      <c r="N33" s="68">
        <v>17.78</v>
      </c>
      <c r="O33" s="70"/>
      <c r="P33" s="70"/>
      <c r="Q33" s="80"/>
      <c r="R33" s="80"/>
      <c r="S33" s="80"/>
      <c r="T33" s="80" t="s">
        <v>250</v>
      </c>
      <c r="U33" s="80"/>
      <c r="V33" s="89">
        <v>17.35</v>
      </c>
      <c r="W33" s="80"/>
      <c r="X33" s="80"/>
      <c r="Y33" s="80"/>
      <c r="Z33" s="57">
        <f t="shared" si="1"/>
        <v>417.84000000000003</v>
      </c>
      <c r="AA33" s="43" t="str">
        <f t="shared" si="2"/>
        <v>EU4CQ</v>
      </c>
    </row>
    <row r="34" spans="1:27" ht="14.25">
      <c r="A34" s="53">
        <v>30</v>
      </c>
      <c r="B34" s="42" t="s">
        <v>33</v>
      </c>
      <c r="C34" s="90">
        <f t="shared" si="0"/>
        <v>349.39</v>
      </c>
      <c r="D34" s="77"/>
      <c r="E34" s="77"/>
      <c r="F34" s="70"/>
      <c r="G34" s="70"/>
      <c r="H34" s="70"/>
      <c r="I34" s="70"/>
      <c r="J34" s="70"/>
      <c r="K34" s="69">
        <v>135.82</v>
      </c>
      <c r="L34" s="70"/>
      <c r="M34" s="79">
        <v>156.88</v>
      </c>
      <c r="N34" s="68">
        <v>56.69</v>
      </c>
      <c r="O34" s="70"/>
      <c r="P34" s="70"/>
      <c r="Q34" s="80"/>
      <c r="R34" s="80"/>
      <c r="S34" s="80"/>
      <c r="T34" s="80"/>
      <c r="U34" s="80"/>
      <c r="V34" s="80"/>
      <c r="W34" s="80"/>
      <c r="X34" s="80"/>
      <c r="Y34" s="80"/>
      <c r="Z34" s="58">
        <f t="shared" si="1"/>
        <v>349.39</v>
      </c>
      <c r="AA34" s="43" t="str">
        <f t="shared" si="2"/>
        <v>EU8RZ</v>
      </c>
    </row>
    <row r="35" spans="1:27" ht="14.25">
      <c r="A35" s="53">
        <v>31</v>
      </c>
      <c r="B35" s="42" t="s">
        <v>215</v>
      </c>
      <c r="C35" s="90">
        <f t="shared" si="0"/>
        <v>332.95</v>
      </c>
      <c r="D35" s="94">
        <v>138.18</v>
      </c>
      <c r="E35" s="94">
        <v>184.97</v>
      </c>
      <c r="F35" s="68">
        <v>9.8</v>
      </c>
      <c r="G35" s="68" t="s">
        <v>0</v>
      </c>
      <c r="H35" s="70"/>
      <c r="I35" s="70"/>
      <c r="J35" s="70"/>
      <c r="K35" s="70"/>
      <c r="L35" s="70"/>
      <c r="M35" s="70"/>
      <c r="N35" s="68" t="s">
        <v>0</v>
      </c>
      <c r="O35" s="70"/>
      <c r="P35" s="70"/>
      <c r="Q35" s="89" t="s">
        <v>0</v>
      </c>
      <c r="R35" s="80"/>
      <c r="S35" s="80"/>
      <c r="T35" s="89"/>
      <c r="U35" s="89"/>
      <c r="V35" s="80"/>
      <c r="W35" s="80"/>
      <c r="X35" s="80"/>
      <c r="Y35" s="80"/>
      <c r="Z35" s="57">
        <f t="shared" si="1"/>
        <v>332.95</v>
      </c>
      <c r="AA35" s="43" t="str">
        <f t="shared" si="2"/>
        <v>EW8CD</v>
      </c>
    </row>
    <row r="36" spans="1:27" ht="14.25">
      <c r="A36" s="53">
        <v>32</v>
      </c>
      <c r="B36" s="42" t="s">
        <v>180</v>
      </c>
      <c r="C36" s="90">
        <f t="shared" si="0"/>
        <v>314.18</v>
      </c>
      <c r="D36" s="94">
        <v>275.95</v>
      </c>
      <c r="E36" s="77"/>
      <c r="F36" s="68">
        <v>28.36</v>
      </c>
      <c r="G36" s="68">
        <v>9.87</v>
      </c>
      <c r="H36" s="70"/>
      <c r="I36" s="70"/>
      <c r="J36" s="70"/>
      <c r="K36" s="70"/>
      <c r="L36" s="70"/>
      <c r="M36" s="70"/>
      <c r="N36" s="68" t="s">
        <v>0</v>
      </c>
      <c r="O36" s="70"/>
      <c r="P36" s="70"/>
      <c r="Q36" s="89" t="s">
        <v>0</v>
      </c>
      <c r="R36" s="80"/>
      <c r="S36" s="80"/>
      <c r="T36" s="89"/>
      <c r="U36" s="89"/>
      <c r="V36" s="80"/>
      <c r="W36" s="80"/>
      <c r="X36" s="80"/>
      <c r="Y36" s="80"/>
      <c r="Z36" s="57">
        <f t="shared" si="1"/>
        <v>314.18</v>
      </c>
      <c r="AA36" s="43" t="str">
        <f t="shared" si="2"/>
        <v>EU1FC</v>
      </c>
    </row>
    <row r="37" spans="1:27" ht="14.25">
      <c r="A37" s="53">
        <v>33</v>
      </c>
      <c r="B37" s="42" t="s">
        <v>30</v>
      </c>
      <c r="C37" s="90">
        <f aca="true" t="shared" si="3" ref="C37:C68">SUM(D37:Y37)</f>
        <v>299.54</v>
      </c>
      <c r="D37" s="77"/>
      <c r="E37" s="77"/>
      <c r="F37" s="68">
        <v>54.45</v>
      </c>
      <c r="G37" s="70" t="s">
        <v>169</v>
      </c>
      <c r="H37" s="70" t="s">
        <v>132</v>
      </c>
      <c r="I37" s="70" t="s">
        <v>121</v>
      </c>
      <c r="J37" s="68">
        <v>13.99</v>
      </c>
      <c r="K37" s="70"/>
      <c r="L37" s="70"/>
      <c r="M37" s="70"/>
      <c r="N37" s="68">
        <v>28.32</v>
      </c>
      <c r="O37" s="66">
        <v>146.69</v>
      </c>
      <c r="P37" s="70"/>
      <c r="Q37" s="80"/>
      <c r="R37" s="80"/>
      <c r="S37" s="80" t="s">
        <v>199</v>
      </c>
      <c r="T37" s="89">
        <v>14.97</v>
      </c>
      <c r="U37" s="80" t="s">
        <v>116</v>
      </c>
      <c r="V37" s="89">
        <v>14.72</v>
      </c>
      <c r="W37" s="84">
        <v>26.4</v>
      </c>
      <c r="X37" s="80"/>
      <c r="Y37" s="80"/>
      <c r="Z37" s="58">
        <f aca="true" t="shared" si="4" ref="Z37:Z68">C37</f>
        <v>299.54</v>
      </c>
      <c r="AA37" s="43" t="str">
        <f aca="true" t="shared" si="5" ref="AA37:AA68">B37</f>
        <v>EW3LN</v>
      </c>
    </row>
    <row r="38" spans="1:27" ht="14.25">
      <c r="A38" s="53">
        <v>34</v>
      </c>
      <c r="B38" s="42" t="s">
        <v>134</v>
      </c>
      <c r="C38" s="90">
        <f t="shared" si="3"/>
        <v>283.11</v>
      </c>
      <c r="D38" s="94">
        <v>142.25</v>
      </c>
      <c r="E38" s="94">
        <v>128.08</v>
      </c>
      <c r="F38" s="68">
        <v>3.63</v>
      </c>
      <c r="G38" s="70"/>
      <c r="H38" s="68">
        <v>9.15</v>
      </c>
      <c r="I38" s="70"/>
      <c r="J38" s="70"/>
      <c r="K38" s="70"/>
      <c r="L38" s="70"/>
      <c r="M38" s="70"/>
      <c r="N38" s="68"/>
      <c r="O38" s="70"/>
      <c r="P38" s="70"/>
      <c r="Q38" s="80"/>
      <c r="R38" s="80"/>
      <c r="S38" s="80"/>
      <c r="T38" s="89" t="s">
        <v>0</v>
      </c>
      <c r="U38" s="89"/>
      <c r="V38" s="80"/>
      <c r="W38" s="80"/>
      <c r="X38" s="80"/>
      <c r="Y38" s="80"/>
      <c r="Z38" s="57">
        <f t="shared" si="4"/>
        <v>283.11</v>
      </c>
      <c r="AA38" s="43" t="str">
        <f t="shared" si="5"/>
        <v>EW2ES</v>
      </c>
    </row>
    <row r="39" spans="1:27" ht="14.25">
      <c r="A39" s="53">
        <v>35</v>
      </c>
      <c r="B39" s="42" t="s">
        <v>71</v>
      </c>
      <c r="C39" s="90">
        <f t="shared" si="3"/>
        <v>248.63</v>
      </c>
      <c r="D39" s="94">
        <v>222.15</v>
      </c>
      <c r="E39" s="77"/>
      <c r="F39" s="70"/>
      <c r="G39" s="70"/>
      <c r="H39" s="70"/>
      <c r="I39" s="70"/>
      <c r="J39" s="68"/>
      <c r="K39" s="68">
        <v>20.36</v>
      </c>
      <c r="L39" s="68">
        <v>6.12</v>
      </c>
      <c r="M39" s="70"/>
      <c r="N39" s="70"/>
      <c r="O39" s="70"/>
      <c r="P39" s="70"/>
      <c r="Q39" s="80"/>
      <c r="R39" s="80"/>
      <c r="S39" s="80"/>
      <c r="T39" s="89"/>
      <c r="U39" s="89"/>
      <c r="V39" s="89"/>
      <c r="W39" s="89"/>
      <c r="X39" s="80"/>
      <c r="Y39" s="80"/>
      <c r="Z39" s="57">
        <f t="shared" si="4"/>
        <v>248.63</v>
      </c>
      <c r="AA39" s="43" t="str">
        <f t="shared" si="5"/>
        <v>EW8OF</v>
      </c>
    </row>
    <row r="40" spans="1:27" ht="14.25">
      <c r="A40" s="53">
        <v>36</v>
      </c>
      <c r="B40" s="42" t="s">
        <v>40</v>
      </c>
      <c r="C40" s="90">
        <f t="shared" si="3"/>
        <v>246.02</v>
      </c>
      <c r="D40" s="77"/>
      <c r="E40" s="77"/>
      <c r="F40" s="68">
        <v>17.09</v>
      </c>
      <c r="G40" s="68">
        <v>3.32</v>
      </c>
      <c r="H40" s="70"/>
      <c r="I40" s="70"/>
      <c r="J40" s="70"/>
      <c r="K40" s="68">
        <v>50.85</v>
      </c>
      <c r="L40" s="79">
        <v>60.42</v>
      </c>
      <c r="M40" s="68">
        <v>114.34</v>
      </c>
      <c r="N40" s="70"/>
      <c r="O40" s="70"/>
      <c r="P40" s="70"/>
      <c r="Q40" s="80"/>
      <c r="R40" s="80"/>
      <c r="S40" s="80"/>
      <c r="T40" s="80"/>
      <c r="U40" s="80"/>
      <c r="V40" s="80"/>
      <c r="W40" s="80"/>
      <c r="X40" s="80"/>
      <c r="Y40" s="80"/>
      <c r="Z40" s="58">
        <f t="shared" si="4"/>
        <v>246.02</v>
      </c>
      <c r="AA40" s="43" t="str">
        <f t="shared" si="5"/>
        <v>EU1DX</v>
      </c>
    </row>
    <row r="41" spans="1:27" ht="14.25">
      <c r="A41" s="53">
        <v>37</v>
      </c>
      <c r="B41" s="42" t="s">
        <v>25</v>
      </c>
      <c r="C41" s="90">
        <f t="shared" si="3"/>
        <v>245.26000000000002</v>
      </c>
      <c r="D41" s="77"/>
      <c r="E41" s="77"/>
      <c r="F41" s="68">
        <v>40.83</v>
      </c>
      <c r="G41" s="70"/>
      <c r="H41" s="68">
        <v>121.24</v>
      </c>
      <c r="I41" s="70"/>
      <c r="J41" s="70" t="s">
        <v>0</v>
      </c>
      <c r="K41" s="70"/>
      <c r="L41" s="70"/>
      <c r="M41" s="70"/>
      <c r="N41" s="68">
        <v>36.8</v>
      </c>
      <c r="O41" s="70"/>
      <c r="P41" s="70"/>
      <c r="Q41" s="80"/>
      <c r="R41" s="80"/>
      <c r="S41" s="80"/>
      <c r="T41" s="84">
        <v>31.36</v>
      </c>
      <c r="U41" s="80"/>
      <c r="V41" s="80"/>
      <c r="W41" s="80"/>
      <c r="X41" s="89">
        <v>15.03</v>
      </c>
      <c r="Y41" s="80"/>
      <c r="Z41" s="58">
        <f t="shared" si="4"/>
        <v>245.26000000000002</v>
      </c>
      <c r="AA41" s="43" t="str">
        <f t="shared" si="5"/>
        <v>EW7LO</v>
      </c>
    </row>
    <row r="42" spans="1:27" ht="14.25">
      <c r="A42" s="53">
        <v>38</v>
      </c>
      <c r="B42" s="42" t="s">
        <v>32</v>
      </c>
      <c r="C42" s="90">
        <f t="shared" si="3"/>
        <v>244.35000000000002</v>
      </c>
      <c r="D42" s="77"/>
      <c r="E42" s="77"/>
      <c r="F42" s="68">
        <v>50.55</v>
      </c>
      <c r="G42" s="68">
        <v>28.24</v>
      </c>
      <c r="H42" s="70"/>
      <c r="I42" s="92" t="s">
        <v>202</v>
      </c>
      <c r="J42" s="70"/>
      <c r="K42" s="70"/>
      <c r="L42" s="70"/>
      <c r="M42" s="68">
        <v>88.17</v>
      </c>
      <c r="N42" s="68">
        <v>7.74</v>
      </c>
      <c r="O42" s="70"/>
      <c r="P42" s="70"/>
      <c r="Q42" s="80" t="s">
        <v>170</v>
      </c>
      <c r="R42" s="80"/>
      <c r="S42" s="89">
        <v>24.11</v>
      </c>
      <c r="T42" s="80" t="s">
        <v>142</v>
      </c>
      <c r="U42" s="80" t="s">
        <v>122</v>
      </c>
      <c r="V42" s="89">
        <v>15.15</v>
      </c>
      <c r="W42" s="80" t="s">
        <v>115</v>
      </c>
      <c r="X42" s="79">
        <v>30.39</v>
      </c>
      <c r="Y42" s="80"/>
      <c r="Z42" s="58">
        <f t="shared" si="4"/>
        <v>244.35000000000002</v>
      </c>
      <c r="AA42" s="43" t="str">
        <f t="shared" si="5"/>
        <v>EU1DZ</v>
      </c>
    </row>
    <row r="43" spans="1:27" ht="14.25">
      <c r="A43" s="53">
        <v>39</v>
      </c>
      <c r="B43" s="42" t="s">
        <v>75</v>
      </c>
      <c r="C43" s="90">
        <f t="shared" si="3"/>
        <v>195.77</v>
      </c>
      <c r="D43" s="77"/>
      <c r="E43" s="94">
        <v>184.66</v>
      </c>
      <c r="F43" s="68">
        <v>0.83</v>
      </c>
      <c r="G43" s="68">
        <v>2.78</v>
      </c>
      <c r="H43" s="93">
        <v>3.48</v>
      </c>
      <c r="I43" s="70"/>
      <c r="J43" s="68"/>
      <c r="K43" s="70"/>
      <c r="L43" s="70"/>
      <c r="M43" s="92"/>
      <c r="N43" s="68"/>
      <c r="O43" s="68">
        <v>2.75</v>
      </c>
      <c r="P43" s="70"/>
      <c r="Q43" s="80"/>
      <c r="R43" s="80"/>
      <c r="S43" s="80"/>
      <c r="T43" s="89"/>
      <c r="U43" s="89"/>
      <c r="V43" s="80"/>
      <c r="W43" s="80"/>
      <c r="X43" s="89">
        <v>1.27</v>
      </c>
      <c r="Y43" s="80"/>
      <c r="Z43" s="57">
        <f t="shared" si="4"/>
        <v>195.77</v>
      </c>
      <c r="AA43" s="43" t="str">
        <f t="shared" si="5"/>
        <v>EW8RR</v>
      </c>
    </row>
    <row r="44" spans="1:27" ht="14.25">
      <c r="A44" s="53">
        <v>40</v>
      </c>
      <c r="B44" s="42" t="s">
        <v>38</v>
      </c>
      <c r="C44" s="90">
        <f t="shared" si="3"/>
        <v>194.32000000000002</v>
      </c>
      <c r="D44" s="94">
        <v>136.14</v>
      </c>
      <c r="E44" s="77"/>
      <c r="F44" s="70"/>
      <c r="G44" s="70"/>
      <c r="H44" s="68">
        <v>21.49</v>
      </c>
      <c r="I44" s="70"/>
      <c r="J44" s="70"/>
      <c r="K44" s="70"/>
      <c r="L44" s="70"/>
      <c r="M44" s="70"/>
      <c r="N44" s="68">
        <v>16.67</v>
      </c>
      <c r="O44" s="68">
        <v>0.48</v>
      </c>
      <c r="P44" s="68"/>
      <c r="Q44" s="89"/>
      <c r="R44" s="89"/>
      <c r="S44" s="89">
        <v>17.99</v>
      </c>
      <c r="T44" s="89">
        <v>1.55</v>
      </c>
      <c r="U44" s="80"/>
      <c r="V44" s="80"/>
      <c r="W44" s="80"/>
      <c r="X44" s="80"/>
      <c r="Y44" s="80"/>
      <c r="Z44" s="57">
        <f t="shared" si="4"/>
        <v>194.32000000000002</v>
      </c>
      <c r="AA44" s="43" t="str">
        <f t="shared" si="5"/>
        <v>EV6Z</v>
      </c>
    </row>
    <row r="45" spans="1:27" ht="14.25">
      <c r="A45" s="53">
        <v>41</v>
      </c>
      <c r="B45" s="42" t="s">
        <v>74</v>
      </c>
      <c r="C45" s="90">
        <f t="shared" si="3"/>
        <v>185.48999999999998</v>
      </c>
      <c r="D45" s="94">
        <v>4.1</v>
      </c>
      <c r="E45" s="94">
        <v>180</v>
      </c>
      <c r="F45" s="70"/>
      <c r="G45" s="70"/>
      <c r="H45" s="70"/>
      <c r="I45" s="70"/>
      <c r="J45" s="70"/>
      <c r="K45" s="70"/>
      <c r="L45" s="70"/>
      <c r="M45" s="70"/>
      <c r="N45" s="68"/>
      <c r="O45" s="70"/>
      <c r="P45" s="70"/>
      <c r="Q45" s="80"/>
      <c r="R45" s="80"/>
      <c r="S45" s="80"/>
      <c r="T45" s="89">
        <v>1.39</v>
      </c>
      <c r="U45" s="89"/>
      <c r="V45" s="80"/>
      <c r="W45" s="80"/>
      <c r="X45" s="80"/>
      <c r="Y45" s="80"/>
      <c r="Z45" s="57">
        <f t="shared" si="4"/>
        <v>185.48999999999998</v>
      </c>
      <c r="AA45" s="43" t="str">
        <f t="shared" si="5"/>
        <v>EW8DZ</v>
      </c>
    </row>
    <row r="46" spans="1:27" ht="14.25">
      <c r="A46" s="53">
        <v>42</v>
      </c>
      <c r="B46" s="42" t="s">
        <v>212</v>
      </c>
      <c r="C46" s="90">
        <f t="shared" si="3"/>
        <v>185.13</v>
      </c>
      <c r="D46" s="94">
        <v>184.24</v>
      </c>
      <c r="E46" s="77"/>
      <c r="F46" s="68">
        <v>0.89</v>
      </c>
      <c r="G46" s="70"/>
      <c r="H46" s="70"/>
      <c r="I46" s="70"/>
      <c r="J46" s="70"/>
      <c r="K46" s="70"/>
      <c r="L46" s="70"/>
      <c r="M46" s="70"/>
      <c r="N46" s="68"/>
      <c r="O46" s="70"/>
      <c r="P46" s="70"/>
      <c r="Q46" s="80"/>
      <c r="R46" s="80"/>
      <c r="S46" s="80"/>
      <c r="T46" s="89" t="s">
        <v>0</v>
      </c>
      <c r="U46" s="89"/>
      <c r="V46" s="80"/>
      <c r="W46" s="80"/>
      <c r="X46" s="80"/>
      <c r="Y46" s="80"/>
      <c r="Z46" s="57">
        <f t="shared" si="4"/>
        <v>185.13</v>
      </c>
      <c r="AA46" s="43" t="str">
        <f t="shared" si="5"/>
        <v>EU7SR</v>
      </c>
    </row>
    <row r="47" spans="1:27" ht="14.25">
      <c r="A47" s="53">
        <v>43</v>
      </c>
      <c r="B47" s="42" t="s">
        <v>49</v>
      </c>
      <c r="C47" s="90">
        <f t="shared" si="3"/>
        <v>171.10999999999999</v>
      </c>
      <c r="D47" s="77"/>
      <c r="E47" s="94">
        <v>143.32</v>
      </c>
      <c r="F47" s="70"/>
      <c r="G47" s="70"/>
      <c r="H47" s="70"/>
      <c r="I47" s="70"/>
      <c r="J47" s="70"/>
      <c r="K47" s="70"/>
      <c r="L47" s="68">
        <v>27.79</v>
      </c>
      <c r="M47" s="68"/>
      <c r="N47" s="68"/>
      <c r="O47" s="68"/>
      <c r="P47" s="68"/>
      <c r="Q47" s="89"/>
      <c r="R47" s="89"/>
      <c r="S47" s="89"/>
      <c r="T47" s="89"/>
      <c r="U47" s="80"/>
      <c r="V47" s="80"/>
      <c r="W47" s="80"/>
      <c r="X47" s="80"/>
      <c r="Y47" s="80"/>
      <c r="Z47" s="58">
        <f t="shared" si="4"/>
        <v>171.10999999999999</v>
      </c>
      <c r="AA47" s="43" t="str">
        <f t="shared" si="5"/>
        <v>EW1NM</v>
      </c>
    </row>
    <row r="48" spans="1:27" ht="14.25">
      <c r="A48" s="53">
        <v>44</v>
      </c>
      <c r="B48" s="42" t="s">
        <v>105</v>
      </c>
      <c r="C48" s="90">
        <f t="shared" si="3"/>
        <v>160.27999999999997</v>
      </c>
      <c r="D48" s="77"/>
      <c r="E48" s="94">
        <v>141.14</v>
      </c>
      <c r="F48" s="70"/>
      <c r="G48" s="68">
        <v>2.45</v>
      </c>
      <c r="H48" s="70"/>
      <c r="I48" s="70"/>
      <c r="J48" s="70"/>
      <c r="K48" s="70"/>
      <c r="L48" s="68"/>
      <c r="M48" s="68"/>
      <c r="N48" s="68" t="s">
        <v>0</v>
      </c>
      <c r="O48" s="68"/>
      <c r="P48" s="68"/>
      <c r="Q48" s="89"/>
      <c r="R48" s="89"/>
      <c r="S48" s="89">
        <v>16.69</v>
      </c>
      <c r="T48" s="89"/>
      <c r="U48" s="80"/>
      <c r="V48" s="80"/>
      <c r="W48" s="80"/>
      <c r="X48" s="89"/>
      <c r="Y48" s="80"/>
      <c r="Z48" s="57">
        <f t="shared" si="4"/>
        <v>160.27999999999997</v>
      </c>
      <c r="AA48" s="43" t="str">
        <f t="shared" si="5"/>
        <v>EW8OG</v>
      </c>
    </row>
    <row r="49" spans="1:27" ht="14.25">
      <c r="A49" s="53">
        <v>45</v>
      </c>
      <c r="B49" s="42" t="s">
        <v>50</v>
      </c>
      <c r="C49" s="90">
        <f t="shared" si="3"/>
        <v>149.31</v>
      </c>
      <c r="D49" s="94">
        <v>59.92</v>
      </c>
      <c r="E49" s="94">
        <v>46.63</v>
      </c>
      <c r="F49" s="68">
        <v>21.29</v>
      </c>
      <c r="G49" s="70" t="s">
        <v>251</v>
      </c>
      <c r="H49" s="68">
        <v>6.81</v>
      </c>
      <c r="I49" s="70" t="s">
        <v>236</v>
      </c>
      <c r="J49" s="68">
        <v>5.35</v>
      </c>
      <c r="K49" s="70"/>
      <c r="L49" s="68"/>
      <c r="M49" s="68"/>
      <c r="N49" s="68"/>
      <c r="O49" s="68"/>
      <c r="P49" s="68"/>
      <c r="Q49" s="89"/>
      <c r="R49" s="89"/>
      <c r="S49" s="89">
        <v>5.05</v>
      </c>
      <c r="T49" s="89"/>
      <c r="U49" s="89"/>
      <c r="V49" s="89">
        <v>4.26</v>
      </c>
      <c r="W49" s="89"/>
      <c r="X49" s="80" t="s">
        <v>221</v>
      </c>
      <c r="Y49" s="80"/>
      <c r="Z49" s="57">
        <f t="shared" si="4"/>
        <v>149.31</v>
      </c>
      <c r="AA49" s="43" t="str">
        <f t="shared" si="5"/>
        <v>EW7DK</v>
      </c>
    </row>
    <row r="50" spans="1:27" ht="14.25">
      <c r="A50" s="53">
        <v>46</v>
      </c>
      <c r="B50" s="42" t="s">
        <v>123</v>
      </c>
      <c r="C50" s="90">
        <f t="shared" si="3"/>
        <v>133.26</v>
      </c>
      <c r="D50" s="77"/>
      <c r="E50" s="77"/>
      <c r="F50" s="70"/>
      <c r="G50" s="68">
        <v>81.74</v>
      </c>
      <c r="H50" s="70"/>
      <c r="I50" s="68">
        <v>51.52</v>
      </c>
      <c r="J50" s="70"/>
      <c r="K50" s="70"/>
      <c r="L50" s="70"/>
      <c r="M50" s="70"/>
      <c r="N50" s="68"/>
      <c r="O50" s="70"/>
      <c r="P50" s="70"/>
      <c r="Q50" s="80"/>
      <c r="R50" s="80"/>
      <c r="S50" s="80"/>
      <c r="T50" s="89"/>
      <c r="U50" s="89"/>
      <c r="V50" s="80"/>
      <c r="W50" s="80"/>
      <c r="X50" s="80"/>
      <c r="Y50" s="80"/>
      <c r="Z50" s="57">
        <f t="shared" si="4"/>
        <v>133.26</v>
      </c>
      <c r="AA50" s="43" t="str">
        <f t="shared" si="5"/>
        <v>EW4MM</v>
      </c>
    </row>
    <row r="51" spans="1:27" ht="14.25">
      <c r="A51" s="53">
        <v>47</v>
      </c>
      <c r="B51" s="42" t="s">
        <v>63</v>
      </c>
      <c r="C51" s="90">
        <f t="shared" si="3"/>
        <v>132.59</v>
      </c>
      <c r="D51" s="77"/>
      <c r="E51" s="77"/>
      <c r="F51" s="68">
        <v>17.4</v>
      </c>
      <c r="G51" s="70"/>
      <c r="H51" s="68">
        <v>82.26</v>
      </c>
      <c r="I51" s="70"/>
      <c r="J51" s="70"/>
      <c r="K51" s="70"/>
      <c r="L51" s="70"/>
      <c r="M51" s="70"/>
      <c r="N51" s="68">
        <v>17.72</v>
      </c>
      <c r="O51" s="70"/>
      <c r="P51" s="70"/>
      <c r="Q51" s="80"/>
      <c r="R51" s="80"/>
      <c r="S51" s="80"/>
      <c r="T51" s="80"/>
      <c r="U51" s="80"/>
      <c r="V51" s="80"/>
      <c r="W51" s="80"/>
      <c r="X51" s="84">
        <v>15.21</v>
      </c>
      <c r="Y51" s="80"/>
      <c r="Z51" s="58">
        <f t="shared" si="4"/>
        <v>132.59</v>
      </c>
      <c r="AA51" s="43" t="str">
        <f t="shared" si="5"/>
        <v>EU1CL</v>
      </c>
    </row>
    <row r="52" spans="1:27" ht="14.25">
      <c r="A52" s="53">
        <v>48</v>
      </c>
      <c r="B52" s="42" t="s">
        <v>185</v>
      </c>
      <c r="C52" s="90">
        <f t="shared" si="3"/>
        <v>116.03</v>
      </c>
      <c r="D52" s="77"/>
      <c r="E52" s="94">
        <v>115.65</v>
      </c>
      <c r="F52" s="70"/>
      <c r="G52" s="68">
        <v>0.38</v>
      </c>
      <c r="H52" s="70"/>
      <c r="I52" s="70"/>
      <c r="J52" s="70"/>
      <c r="K52" s="70"/>
      <c r="L52" s="70"/>
      <c r="M52" s="70"/>
      <c r="N52" s="68" t="s">
        <v>0</v>
      </c>
      <c r="O52" s="70"/>
      <c r="P52" s="70"/>
      <c r="Q52" s="89" t="s">
        <v>0</v>
      </c>
      <c r="R52" s="80"/>
      <c r="S52" s="80"/>
      <c r="T52" s="89"/>
      <c r="U52" s="89"/>
      <c r="V52" s="80"/>
      <c r="W52" s="80"/>
      <c r="X52" s="80"/>
      <c r="Y52" s="80"/>
      <c r="Z52" s="57">
        <f t="shared" si="4"/>
        <v>116.03</v>
      </c>
      <c r="AA52" s="43" t="str">
        <f t="shared" si="5"/>
        <v>EU4AG</v>
      </c>
    </row>
    <row r="53" spans="1:27" ht="14.25">
      <c r="A53" s="53">
        <v>49</v>
      </c>
      <c r="B53" s="42" t="s">
        <v>36</v>
      </c>
      <c r="C53" s="90">
        <f t="shared" si="3"/>
        <v>76.93</v>
      </c>
      <c r="D53" s="77"/>
      <c r="E53" s="77"/>
      <c r="F53" s="68">
        <v>27.74</v>
      </c>
      <c r="G53" s="68">
        <v>21.15</v>
      </c>
      <c r="H53" s="68">
        <v>19.1</v>
      </c>
      <c r="I53" s="70"/>
      <c r="J53" s="68"/>
      <c r="K53" s="70"/>
      <c r="L53" s="70"/>
      <c r="M53" s="70"/>
      <c r="N53" s="68">
        <v>3.3</v>
      </c>
      <c r="O53" s="70"/>
      <c r="P53" s="70"/>
      <c r="Q53" s="80"/>
      <c r="R53" s="80"/>
      <c r="S53" s="80"/>
      <c r="T53" s="89">
        <v>5.64</v>
      </c>
      <c r="U53" s="89"/>
      <c r="V53" s="89"/>
      <c r="W53" s="89"/>
      <c r="X53" s="89"/>
      <c r="Y53" s="80"/>
      <c r="Z53" s="57">
        <f t="shared" si="4"/>
        <v>76.93</v>
      </c>
      <c r="AA53" s="43" t="str">
        <f t="shared" si="5"/>
        <v>EW1EA</v>
      </c>
    </row>
    <row r="54" spans="1:27" ht="14.25">
      <c r="A54" s="53">
        <v>50</v>
      </c>
      <c r="B54" s="42" t="s">
        <v>72</v>
      </c>
      <c r="C54" s="90">
        <f t="shared" si="3"/>
        <v>75.91</v>
      </c>
      <c r="D54" s="77"/>
      <c r="E54" s="94">
        <v>64.66</v>
      </c>
      <c r="F54" s="70"/>
      <c r="G54" s="68">
        <v>2.55</v>
      </c>
      <c r="H54" s="70"/>
      <c r="I54" s="70"/>
      <c r="J54" s="68">
        <v>2.91</v>
      </c>
      <c r="K54" s="70"/>
      <c r="L54" s="70"/>
      <c r="M54" s="70"/>
      <c r="N54" s="68"/>
      <c r="O54" s="70"/>
      <c r="P54" s="70"/>
      <c r="Q54" s="80"/>
      <c r="R54" s="80"/>
      <c r="S54" s="89">
        <v>2.9</v>
      </c>
      <c r="T54" s="89"/>
      <c r="U54" s="89"/>
      <c r="V54" s="89"/>
      <c r="W54" s="89"/>
      <c r="X54" s="89">
        <v>2.89</v>
      </c>
      <c r="Y54" s="80"/>
      <c r="Z54" s="57">
        <f t="shared" si="4"/>
        <v>75.91</v>
      </c>
      <c r="AA54" s="43" t="str">
        <f t="shared" si="5"/>
        <v>EW8BQ</v>
      </c>
    </row>
    <row r="55" spans="1:27" ht="14.25">
      <c r="A55" s="53">
        <v>51</v>
      </c>
      <c r="B55" s="42" t="s">
        <v>106</v>
      </c>
      <c r="C55" s="90">
        <f t="shared" si="3"/>
        <v>54.56</v>
      </c>
      <c r="D55" s="94">
        <v>13</v>
      </c>
      <c r="E55" s="77"/>
      <c r="F55" s="68">
        <v>11.16</v>
      </c>
      <c r="G55" s="70"/>
      <c r="H55" s="70"/>
      <c r="I55" s="70"/>
      <c r="J55" s="70"/>
      <c r="K55" s="70"/>
      <c r="L55" s="70"/>
      <c r="M55" s="68">
        <v>30.4</v>
      </c>
      <c r="N55" s="70" t="s">
        <v>0</v>
      </c>
      <c r="O55" s="70"/>
      <c r="P55" s="70"/>
      <c r="Q55" s="80"/>
      <c r="R55" s="80"/>
      <c r="S55" s="80"/>
      <c r="T55" s="80"/>
      <c r="U55" s="80"/>
      <c r="V55" s="80"/>
      <c r="W55" s="80"/>
      <c r="X55" s="80"/>
      <c r="Y55" s="80"/>
      <c r="Z55" s="57">
        <f t="shared" si="4"/>
        <v>54.56</v>
      </c>
      <c r="AA55" s="43" t="str">
        <f t="shared" si="5"/>
        <v>EV1P</v>
      </c>
    </row>
    <row r="56" spans="1:27" ht="14.25">
      <c r="A56" s="53">
        <v>52</v>
      </c>
      <c r="B56" s="42" t="s">
        <v>24</v>
      </c>
      <c r="C56" s="90">
        <f t="shared" si="3"/>
        <v>53.290000000000006</v>
      </c>
      <c r="D56" s="77"/>
      <c r="E56" s="77"/>
      <c r="F56" s="68">
        <v>2.42</v>
      </c>
      <c r="G56" s="70" t="s">
        <v>172</v>
      </c>
      <c r="H56" s="68">
        <v>4.7</v>
      </c>
      <c r="I56" s="70"/>
      <c r="J56" s="68">
        <v>4.05</v>
      </c>
      <c r="K56" s="70"/>
      <c r="L56" s="70"/>
      <c r="M56" s="68">
        <v>32.99</v>
      </c>
      <c r="N56" s="68">
        <v>5.67</v>
      </c>
      <c r="O56" s="70"/>
      <c r="P56" s="70"/>
      <c r="Q56" s="80" t="s">
        <v>146</v>
      </c>
      <c r="R56" s="80"/>
      <c r="S56" s="89">
        <v>2.78</v>
      </c>
      <c r="T56" s="80" t="s">
        <v>234</v>
      </c>
      <c r="U56" s="80"/>
      <c r="V56" s="80"/>
      <c r="W56" s="80"/>
      <c r="X56" s="89">
        <v>0.68</v>
      </c>
      <c r="Y56" s="80"/>
      <c r="Z56" s="57">
        <f t="shared" si="4"/>
        <v>53.290000000000006</v>
      </c>
      <c r="AA56" s="43" t="str">
        <f t="shared" si="5"/>
        <v>EW2EG</v>
      </c>
    </row>
    <row r="57" spans="1:27" ht="14.25">
      <c r="A57" s="53">
        <v>53</v>
      </c>
      <c r="B57" s="42" t="s">
        <v>43</v>
      </c>
      <c r="C57" s="90">
        <f t="shared" si="3"/>
        <v>50.51</v>
      </c>
      <c r="D57" s="77"/>
      <c r="E57" s="77"/>
      <c r="F57" s="70"/>
      <c r="G57" s="70"/>
      <c r="H57" s="70"/>
      <c r="I57" s="68">
        <v>2.49</v>
      </c>
      <c r="J57" s="70"/>
      <c r="K57" s="68">
        <v>29.88</v>
      </c>
      <c r="L57" s="68">
        <v>18.14</v>
      </c>
      <c r="M57" s="68"/>
      <c r="N57" s="68"/>
      <c r="O57" s="68"/>
      <c r="P57" s="68"/>
      <c r="Q57" s="89"/>
      <c r="R57" s="89"/>
      <c r="S57" s="89"/>
      <c r="T57" s="89"/>
      <c r="U57" s="80"/>
      <c r="V57" s="80"/>
      <c r="W57" s="80"/>
      <c r="X57" s="80"/>
      <c r="Y57" s="80"/>
      <c r="Z57" s="57">
        <f t="shared" si="4"/>
        <v>50.51</v>
      </c>
      <c r="AA57" s="43" t="str">
        <f t="shared" si="5"/>
        <v>EW7LE</v>
      </c>
    </row>
    <row r="58" spans="1:27" ht="14.25">
      <c r="A58" s="53">
        <v>54</v>
      </c>
      <c r="B58" s="42" t="s">
        <v>62</v>
      </c>
      <c r="C58" s="90">
        <f t="shared" si="3"/>
        <v>49.260000000000005</v>
      </c>
      <c r="D58" s="77"/>
      <c r="E58" s="77"/>
      <c r="F58" s="70"/>
      <c r="G58" s="68">
        <v>8.2</v>
      </c>
      <c r="H58" s="70"/>
      <c r="I58" s="70"/>
      <c r="J58" s="70"/>
      <c r="K58" s="70"/>
      <c r="L58" s="70"/>
      <c r="M58" s="70"/>
      <c r="N58" s="68">
        <v>41.06</v>
      </c>
      <c r="O58" s="70"/>
      <c r="P58" s="70"/>
      <c r="Q58" s="80"/>
      <c r="R58" s="80"/>
      <c r="S58" s="80"/>
      <c r="T58" s="80"/>
      <c r="U58" s="80"/>
      <c r="V58" s="80"/>
      <c r="W58" s="80"/>
      <c r="X58" s="80"/>
      <c r="Y58" s="80"/>
      <c r="Z58" s="58">
        <f t="shared" si="4"/>
        <v>49.260000000000005</v>
      </c>
      <c r="AA58" s="43" t="str">
        <f t="shared" si="5"/>
        <v>EU8KP</v>
      </c>
    </row>
    <row r="59" spans="1:27" ht="14.25">
      <c r="A59" s="53">
        <v>55</v>
      </c>
      <c r="B59" s="42" t="s">
        <v>42</v>
      </c>
      <c r="C59" s="90">
        <f t="shared" si="3"/>
        <v>44.379999999999995</v>
      </c>
      <c r="D59" s="77"/>
      <c r="E59" s="77"/>
      <c r="F59" s="68">
        <v>8.42</v>
      </c>
      <c r="G59" s="70"/>
      <c r="H59" s="68">
        <v>19.2</v>
      </c>
      <c r="I59" s="68">
        <v>0.04</v>
      </c>
      <c r="J59" s="70"/>
      <c r="K59" s="70"/>
      <c r="L59" s="68"/>
      <c r="M59" s="68"/>
      <c r="N59" s="68">
        <v>9.21</v>
      </c>
      <c r="O59" s="68"/>
      <c r="P59" s="68"/>
      <c r="Q59" s="89"/>
      <c r="R59" s="89"/>
      <c r="S59" s="89"/>
      <c r="T59" s="89">
        <v>2.99</v>
      </c>
      <c r="U59" s="80"/>
      <c r="V59" s="80"/>
      <c r="W59" s="80"/>
      <c r="X59" s="89">
        <v>4.52</v>
      </c>
      <c r="Y59" s="80"/>
      <c r="Z59" s="57">
        <f t="shared" si="4"/>
        <v>44.379999999999995</v>
      </c>
      <c r="AA59" s="43" t="str">
        <f t="shared" si="5"/>
        <v>EW6EW</v>
      </c>
    </row>
    <row r="60" spans="1:27" ht="14.25">
      <c r="A60" s="53">
        <v>56</v>
      </c>
      <c r="B60" s="42" t="s">
        <v>37</v>
      </c>
      <c r="C60" s="90">
        <f t="shared" si="3"/>
        <v>43.03</v>
      </c>
      <c r="D60" s="77"/>
      <c r="E60" s="77"/>
      <c r="F60" s="70"/>
      <c r="G60" s="68">
        <v>1.67</v>
      </c>
      <c r="H60" s="70" t="s">
        <v>147</v>
      </c>
      <c r="I60" s="68">
        <v>10.32</v>
      </c>
      <c r="J60" s="68">
        <v>5.98</v>
      </c>
      <c r="K60" s="68"/>
      <c r="L60" s="68"/>
      <c r="M60" s="68"/>
      <c r="N60" s="68">
        <v>9.57</v>
      </c>
      <c r="O60" s="68">
        <v>7.63</v>
      </c>
      <c r="P60" s="70" t="s">
        <v>173</v>
      </c>
      <c r="Q60" s="80" t="s">
        <v>153</v>
      </c>
      <c r="R60" s="89">
        <v>1.62</v>
      </c>
      <c r="S60" s="80"/>
      <c r="T60" s="80"/>
      <c r="U60" s="89">
        <v>6.24</v>
      </c>
      <c r="V60" s="80"/>
      <c r="W60" s="80"/>
      <c r="X60" s="80"/>
      <c r="Y60" s="80"/>
      <c r="Z60" s="57">
        <f t="shared" si="4"/>
        <v>43.03</v>
      </c>
      <c r="AA60" s="43" t="str">
        <f t="shared" si="5"/>
        <v>EW6DX</v>
      </c>
    </row>
    <row r="61" spans="1:27" ht="14.25">
      <c r="A61" s="53">
        <v>57</v>
      </c>
      <c r="B61" s="42" t="s">
        <v>64</v>
      </c>
      <c r="C61" s="90">
        <f t="shared" si="3"/>
        <v>32.72</v>
      </c>
      <c r="D61" s="77"/>
      <c r="E61" s="94">
        <v>18.03</v>
      </c>
      <c r="F61" s="70"/>
      <c r="G61" s="70"/>
      <c r="H61" s="70"/>
      <c r="I61" s="70"/>
      <c r="J61" s="68"/>
      <c r="K61" s="70"/>
      <c r="L61" s="68">
        <v>14.69</v>
      </c>
      <c r="M61" s="68"/>
      <c r="N61" s="68"/>
      <c r="O61" s="68"/>
      <c r="P61" s="68"/>
      <c r="Q61" s="89"/>
      <c r="R61" s="89"/>
      <c r="S61" s="89"/>
      <c r="T61" s="89"/>
      <c r="U61" s="89"/>
      <c r="V61" s="89"/>
      <c r="W61" s="89"/>
      <c r="X61" s="89"/>
      <c r="Y61" s="80"/>
      <c r="Z61" s="57">
        <f t="shared" si="4"/>
        <v>32.72</v>
      </c>
      <c r="AA61" s="43" t="str">
        <f t="shared" si="5"/>
        <v>EW7KF</v>
      </c>
    </row>
    <row r="62" spans="1:27" ht="14.25">
      <c r="A62" s="53">
        <v>58</v>
      </c>
      <c r="B62" s="42" t="s">
        <v>31</v>
      </c>
      <c r="C62" s="90">
        <f t="shared" si="3"/>
        <v>29.37</v>
      </c>
      <c r="D62" s="77"/>
      <c r="E62" s="77"/>
      <c r="F62" s="68">
        <v>0.02</v>
      </c>
      <c r="G62" s="68">
        <v>17.23</v>
      </c>
      <c r="H62" s="70"/>
      <c r="I62" s="70"/>
      <c r="J62" s="68"/>
      <c r="K62" s="70"/>
      <c r="L62" s="68"/>
      <c r="M62" s="68"/>
      <c r="N62" s="68"/>
      <c r="O62" s="68"/>
      <c r="P62" s="68"/>
      <c r="Q62" s="89">
        <v>0.14</v>
      </c>
      <c r="R62" s="89"/>
      <c r="S62" s="89"/>
      <c r="T62" s="89">
        <v>2.94</v>
      </c>
      <c r="U62" s="89">
        <v>2.77</v>
      </c>
      <c r="V62" s="89"/>
      <c r="W62" s="89">
        <v>6.27</v>
      </c>
      <c r="X62" s="89"/>
      <c r="Y62" s="80"/>
      <c r="Z62" s="57">
        <f t="shared" si="4"/>
        <v>29.37</v>
      </c>
      <c r="AA62" s="43" t="str">
        <f t="shared" si="5"/>
        <v>EW2EO</v>
      </c>
    </row>
    <row r="63" spans="1:27" ht="14.25">
      <c r="A63" s="53">
        <v>59</v>
      </c>
      <c r="B63" s="42" t="s">
        <v>67</v>
      </c>
      <c r="C63" s="90">
        <f t="shared" si="3"/>
        <v>27.7</v>
      </c>
      <c r="D63" s="77"/>
      <c r="E63" s="77"/>
      <c r="F63" s="70"/>
      <c r="G63" s="70"/>
      <c r="H63" s="70"/>
      <c r="I63" s="68">
        <v>13.19</v>
      </c>
      <c r="J63" s="68">
        <v>1.02</v>
      </c>
      <c r="K63" s="70"/>
      <c r="L63" s="68"/>
      <c r="M63" s="68"/>
      <c r="N63" s="68">
        <v>2.1</v>
      </c>
      <c r="O63" s="68"/>
      <c r="P63" s="68"/>
      <c r="Q63" s="89">
        <v>4.33</v>
      </c>
      <c r="R63" s="89"/>
      <c r="S63" s="89"/>
      <c r="T63" s="89"/>
      <c r="U63" s="89">
        <v>7.06</v>
      </c>
      <c r="V63" s="89"/>
      <c r="W63" s="89"/>
      <c r="X63" s="89"/>
      <c r="Y63" s="80"/>
      <c r="Z63" s="57">
        <f t="shared" si="4"/>
        <v>27.7</v>
      </c>
      <c r="AA63" s="43" t="str">
        <f t="shared" si="5"/>
        <v>EW2TT</v>
      </c>
    </row>
    <row r="64" spans="1:27" ht="14.25">
      <c r="A64" s="53">
        <v>60</v>
      </c>
      <c r="B64" s="42" t="s">
        <v>133</v>
      </c>
      <c r="C64" s="90">
        <f t="shared" si="3"/>
        <v>22.06</v>
      </c>
      <c r="D64" s="77"/>
      <c r="E64" s="77"/>
      <c r="F64" s="70"/>
      <c r="G64" s="70"/>
      <c r="H64" s="68">
        <v>22.06</v>
      </c>
      <c r="I64" s="68" t="s">
        <v>0</v>
      </c>
      <c r="J64" s="70"/>
      <c r="K64" s="70"/>
      <c r="L64" s="70"/>
      <c r="M64" s="70"/>
      <c r="N64" s="70"/>
      <c r="O64" s="70"/>
      <c r="P64" s="70"/>
      <c r="Q64" s="80"/>
      <c r="R64" s="80"/>
      <c r="S64" s="80"/>
      <c r="T64" s="80"/>
      <c r="U64" s="80"/>
      <c r="V64" s="80"/>
      <c r="W64" s="80"/>
      <c r="X64" s="80"/>
      <c r="Y64" s="80"/>
      <c r="Z64" s="57">
        <f t="shared" si="4"/>
        <v>22.06</v>
      </c>
      <c r="AA64" s="43" t="str">
        <f t="shared" si="5"/>
        <v>EW1YL</v>
      </c>
    </row>
    <row r="65" spans="1:27" ht="14.25">
      <c r="A65" s="53">
        <v>61</v>
      </c>
      <c r="B65" s="42" t="s">
        <v>34</v>
      </c>
      <c r="C65" s="90">
        <f t="shared" si="3"/>
        <v>21.740000000000002</v>
      </c>
      <c r="D65" s="77"/>
      <c r="E65" s="77"/>
      <c r="F65" s="68">
        <v>0.57</v>
      </c>
      <c r="G65" s="70" t="s">
        <v>206</v>
      </c>
      <c r="H65" s="68">
        <v>3.74</v>
      </c>
      <c r="I65" s="68">
        <v>0.65</v>
      </c>
      <c r="J65" s="68">
        <v>0.46</v>
      </c>
      <c r="K65" s="68">
        <v>2.96</v>
      </c>
      <c r="L65" s="68"/>
      <c r="M65" s="68"/>
      <c r="N65" s="68">
        <v>10.57</v>
      </c>
      <c r="O65" s="68"/>
      <c r="P65" s="68"/>
      <c r="Q65" s="89"/>
      <c r="R65" s="89"/>
      <c r="S65" s="89"/>
      <c r="T65" s="89"/>
      <c r="U65" s="89"/>
      <c r="V65" s="89"/>
      <c r="W65" s="89"/>
      <c r="X65" s="89">
        <v>2.79</v>
      </c>
      <c r="Y65" s="80"/>
      <c r="Z65" s="57">
        <f t="shared" si="4"/>
        <v>21.740000000000002</v>
      </c>
      <c r="AA65" s="43" t="str">
        <f t="shared" si="5"/>
        <v>EW6GL</v>
      </c>
    </row>
    <row r="66" spans="1:27" ht="14.25">
      <c r="A66" s="53">
        <v>62</v>
      </c>
      <c r="B66" s="42" t="s">
        <v>158</v>
      </c>
      <c r="C66" s="90">
        <f t="shared" si="3"/>
        <v>21.56</v>
      </c>
      <c r="D66" s="77"/>
      <c r="E66" s="77"/>
      <c r="F66" s="70"/>
      <c r="G66" s="68">
        <v>2.98</v>
      </c>
      <c r="H66" s="70"/>
      <c r="I66" s="70"/>
      <c r="J66" s="70"/>
      <c r="K66" s="68">
        <v>18.58</v>
      </c>
      <c r="L66" s="70"/>
      <c r="M66" s="70"/>
      <c r="N66" s="70"/>
      <c r="O66" s="70"/>
      <c r="P66" s="70"/>
      <c r="Q66" s="80"/>
      <c r="R66" s="80"/>
      <c r="S66" s="80"/>
      <c r="T66" s="80"/>
      <c r="U66" s="80"/>
      <c r="V66" s="80"/>
      <c r="W66" s="80"/>
      <c r="X66" s="80"/>
      <c r="Y66" s="80"/>
      <c r="Z66" s="57">
        <f t="shared" si="4"/>
        <v>21.56</v>
      </c>
      <c r="AA66" s="43" t="str">
        <f t="shared" si="5"/>
        <v>EW4DX</v>
      </c>
    </row>
    <row r="67" spans="1:27" ht="14.25">
      <c r="A67" s="53">
        <v>63</v>
      </c>
      <c r="B67" s="42" t="s">
        <v>51</v>
      </c>
      <c r="C67" s="90">
        <f t="shared" si="3"/>
        <v>19.79</v>
      </c>
      <c r="D67" s="77"/>
      <c r="E67" s="77"/>
      <c r="F67" s="68">
        <v>6.79</v>
      </c>
      <c r="G67" s="68">
        <v>5.85</v>
      </c>
      <c r="H67" s="70"/>
      <c r="I67" s="70"/>
      <c r="J67" s="68"/>
      <c r="K67" s="70"/>
      <c r="L67" s="70"/>
      <c r="M67" s="70"/>
      <c r="N67" s="68">
        <v>6.15</v>
      </c>
      <c r="O67" s="70"/>
      <c r="P67" s="70"/>
      <c r="Q67" s="80"/>
      <c r="R67" s="80"/>
      <c r="S67" s="89">
        <v>1</v>
      </c>
      <c r="T67" s="89"/>
      <c r="U67" s="89"/>
      <c r="V67" s="89"/>
      <c r="W67" s="89"/>
      <c r="X67" s="89"/>
      <c r="Y67" s="80"/>
      <c r="Z67" s="57">
        <f t="shared" si="4"/>
        <v>19.79</v>
      </c>
      <c r="AA67" s="43" t="str">
        <f t="shared" si="5"/>
        <v>EW2AO</v>
      </c>
    </row>
    <row r="68" spans="1:27" ht="14.25">
      <c r="A68" s="53">
        <v>64</v>
      </c>
      <c r="B68" s="42" t="s">
        <v>44</v>
      </c>
      <c r="C68" s="90">
        <f t="shared" si="3"/>
        <v>19.22</v>
      </c>
      <c r="D68" s="77"/>
      <c r="E68" s="77"/>
      <c r="F68" s="70"/>
      <c r="G68" s="70"/>
      <c r="H68" s="70"/>
      <c r="I68" s="70"/>
      <c r="J68" s="70"/>
      <c r="K68" s="70"/>
      <c r="L68" s="68"/>
      <c r="M68" s="68"/>
      <c r="N68" s="68"/>
      <c r="O68" s="68"/>
      <c r="P68" s="68"/>
      <c r="Q68" s="89"/>
      <c r="R68" s="89"/>
      <c r="S68" s="89"/>
      <c r="T68" s="89">
        <v>19.22</v>
      </c>
      <c r="U68" s="80"/>
      <c r="V68" s="80"/>
      <c r="W68" s="80"/>
      <c r="X68" s="80"/>
      <c r="Y68" s="80"/>
      <c r="Z68" s="57">
        <f t="shared" si="4"/>
        <v>19.22</v>
      </c>
      <c r="AA68" s="43" t="str">
        <f t="shared" si="5"/>
        <v>EW1KT</v>
      </c>
    </row>
    <row r="69" spans="1:27" ht="14.25">
      <c r="A69" s="53">
        <v>65</v>
      </c>
      <c r="B69" s="42" t="s">
        <v>68</v>
      </c>
      <c r="C69" s="90">
        <f aca="true" t="shared" si="6" ref="C69:C90">SUM(D69:Y69)</f>
        <v>18.54</v>
      </c>
      <c r="D69" s="77"/>
      <c r="E69" s="77"/>
      <c r="F69" s="68">
        <v>4.36</v>
      </c>
      <c r="G69" s="68">
        <v>0.35</v>
      </c>
      <c r="H69" s="70"/>
      <c r="I69" s="68">
        <v>5.88</v>
      </c>
      <c r="J69" s="68"/>
      <c r="K69" s="70"/>
      <c r="L69" s="70"/>
      <c r="M69" s="70"/>
      <c r="N69" s="68">
        <v>7.95</v>
      </c>
      <c r="O69" s="70"/>
      <c r="P69" s="70"/>
      <c r="Q69" s="80"/>
      <c r="R69" s="80"/>
      <c r="S69" s="89"/>
      <c r="T69" s="89"/>
      <c r="U69" s="89"/>
      <c r="V69" s="89"/>
      <c r="W69" s="89"/>
      <c r="X69" s="89"/>
      <c r="Y69" s="80"/>
      <c r="Z69" s="57">
        <f aca="true" t="shared" si="7" ref="Z69:Z90">C69</f>
        <v>18.54</v>
      </c>
      <c r="AA69" s="43" t="str">
        <f aca="true" t="shared" si="8" ref="AA69:AA76">B69</f>
        <v>EU4LY</v>
      </c>
    </row>
    <row r="70" spans="1:27" ht="14.25">
      <c r="A70" s="53">
        <v>66</v>
      </c>
      <c r="B70" s="42" t="s">
        <v>104</v>
      </c>
      <c r="C70" s="90">
        <f t="shared" si="6"/>
        <v>17.25</v>
      </c>
      <c r="D70" s="77"/>
      <c r="E70" s="77"/>
      <c r="F70" s="70"/>
      <c r="G70" s="70"/>
      <c r="H70" s="70"/>
      <c r="I70" s="70"/>
      <c r="J70" s="70"/>
      <c r="K70" s="70"/>
      <c r="L70" s="68"/>
      <c r="M70" s="68"/>
      <c r="N70" s="68" t="s">
        <v>0</v>
      </c>
      <c r="O70" s="68"/>
      <c r="P70" s="68"/>
      <c r="Q70" s="89"/>
      <c r="R70" s="89"/>
      <c r="S70" s="89">
        <v>17.25</v>
      </c>
      <c r="T70" s="89"/>
      <c r="U70" s="80"/>
      <c r="V70" s="80"/>
      <c r="W70" s="80"/>
      <c r="X70" s="80"/>
      <c r="Y70" s="80"/>
      <c r="Z70" s="57">
        <f t="shared" si="7"/>
        <v>17.25</v>
      </c>
      <c r="AA70" s="43" t="str">
        <f t="shared" si="8"/>
        <v>EW8BX</v>
      </c>
    </row>
    <row r="71" spans="1:27" ht="14.25">
      <c r="A71" s="53">
        <v>67</v>
      </c>
      <c r="B71" s="42" t="s">
        <v>35</v>
      </c>
      <c r="C71" s="90">
        <f t="shared" si="6"/>
        <v>14.6</v>
      </c>
      <c r="D71" s="77"/>
      <c r="E71" s="77"/>
      <c r="F71" s="70"/>
      <c r="G71" s="68">
        <v>7.42</v>
      </c>
      <c r="H71" s="70"/>
      <c r="I71" s="70"/>
      <c r="J71" s="68"/>
      <c r="K71" s="70"/>
      <c r="L71" s="70"/>
      <c r="M71" s="70"/>
      <c r="N71" s="68"/>
      <c r="O71" s="70"/>
      <c r="P71" s="70"/>
      <c r="Q71" s="80"/>
      <c r="R71" s="80"/>
      <c r="S71" s="89"/>
      <c r="T71" s="89">
        <v>3.58</v>
      </c>
      <c r="U71" s="89">
        <v>3.6</v>
      </c>
      <c r="V71" s="89"/>
      <c r="W71" s="89"/>
      <c r="X71" s="89"/>
      <c r="Y71" s="80"/>
      <c r="Z71" s="57">
        <f t="shared" si="7"/>
        <v>14.6</v>
      </c>
      <c r="AA71" s="43" t="str">
        <f t="shared" si="8"/>
        <v>EU3AR</v>
      </c>
    </row>
    <row r="72" spans="1:27" ht="14.25">
      <c r="A72" s="53">
        <v>68</v>
      </c>
      <c r="B72" s="42" t="s">
        <v>124</v>
      </c>
      <c r="C72" s="90">
        <f t="shared" si="6"/>
        <v>7.55</v>
      </c>
      <c r="D72" s="77"/>
      <c r="E72" s="77"/>
      <c r="F72" s="70"/>
      <c r="G72" s="68">
        <v>0.75</v>
      </c>
      <c r="H72" s="70"/>
      <c r="I72" s="68">
        <v>6.8</v>
      </c>
      <c r="J72" s="70"/>
      <c r="K72" s="70"/>
      <c r="L72" s="70"/>
      <c r="M72" s="70"/>
      <c r="N72" s="68"/>
      <c r="O72" s="70"/>
      <c r="P72" s="70"/>
      <c r="Q72" s="80"/>
      <c r="R72" s="80"/>
      <c r="S72" s="80"/>
      <c r="T72" s="89"/>
      <c r="U72" s="89"/>
      <c r="V72" s="80"/>
      <c r="W72" s="80"/>
      <c r="X72" s="80"/>
      <c r="Y72" s="80"/>
      <c r="Z72" s="57">
        <f t="shared" si="7"/>
        <v>7.55</v>
      </c>
      <c r="AA72" s="43" t="str">
        <f t="shared" si="8"/>
        <v>EW6DM</v>
      </c>
    </row>
    <row r="73" spans="1:27" ht="14.25">
      <c r="A73" s="53">
        <v>69</v>
      </c>
      <c r="B73" s="42" t="s">
        <v>136</v>
      </c>
      <c r="C73" s="90">
        <f t="shared" si="6"/>
        <v>7.09</v>
      </c>
      <c r="D73" s="77"/>
      <c r="E73" s="77"/>
      <c r="F73" s="70"/>
      <c r="G73" s="70"/>
      <c r="H73" s="68">
        <v>7.09</v>
      </c>
      <c r="I73" s="70"/>
      <c r="J73" s="70"/>
      <c r="K73" s="70"/>
      <c r="L73" s="70"/>
      <c r="M73" s="70"/>
      <c r="N73" s="68" t="s">
        <v>0</v>
      </c>
      <c r="O73" s="70"/>
      <c r="P73" s="70"/>
      <c r="Q73" s="80"/>
      <c r="R73" s="80"/>
      <c r="S73" s="80"/>
      <c r="T73" s="89"/>
      <c r="U73" s="89"/>
      <c r="V73" s="80"/>
      <c r="W73" s="80"/>
      <c r="X73" s="80"/>
      <c r="Y73" s="80"/>
      <c r="Z73" s="57">
        <f t="shared" si="7"/>
        <v>7.09</v>
      </c>
      <c r="AA73" s="43" t="str">
        <f t="shared" si="8"/>
        <v>EU5ROPE</v>
      </c>
    </row>
    <row r="74" spans="1:27" ht="14.25">
      <c r="A74" s="53">
        <v>70</v>
      </c>
      <c r="B74" s="42" t="s">
        <v>135</v>
      </c>
      <c r="C74" s="90">
        <f t="shared" si="6"/>
        <v>6.77</v>
      </c>
      <c r="D74" s="77"/>
      <c r="E74" s="77"/>
      <c r="F74" s="70"/>
      <c r="G74" s="68">
        <v>0.73</v>
      </c>
      <c r="H74" s="68">
        <v>6.04</v>
      </c>
      <c r="I74" s="70"/>
      <c r="J74" s="70"/>
      <c r="K74" s="70"/>
      <c r="L74" s="70"/>
      <c r="M74" s="70"/>
      <c r="N74" s="68" t="s">
        <v>0</v>
      </c>
      <c r="O74" s="70"/>
      <c r="P74" s="70"/>
      <c r="Q74" s="80"/>
      <c r="R74" s="80"/>
      <c r="S74" s="80"/>
      <c r="T74" s="89"/>
      <c r="U74" s="89"/>
      <c r="V74" s="80"/>
      <c r="W74" s="80"/>
      <c r="X74" s="80"/>
      <c r="Y74" s="80"/>
      <c r="Z74" s="57">
        <f t="shared" si="7"/>
        <v>6.77</v>
      </c>
      <c r="AA74" s="43" t="str">
        <f t="shared" si="8"/>
        <v>EW2DN</v>
      </c>
    </row>
    <row r="75" spans="1:27" ht="14.25">
      <c r="A75" s="54" t="s">
        <v>157</v>
      </c>
      <c r="B75" s="42" t="s">
        <v>102</v>
      </c>
      <c r="C75" s="90">
        <f t="shared" si="6"/>
        <v>6.3999999999999995</v>
      </c>
      <c r="D75" s="77"/>
      <c r="E75" s="77"/>
      <c r="F75" s="68">
        <v>0.06</v>
      </c>
      <c r="G75" s="70"/>
      <c r="H75" s="70"/>
      <c r="I75" s="70"/>
      <c r="J75" s="68"/>
      <c r="K75" s="70"/>
      <c r="L75" s="70"/>
      <c r="M75" s="70"/>
      <c r="N75" s="68"/>
      <c r="O75" s="70"/>
      <c r="P75" s="70"/>
      <c r="Q75" s="80"/>
      <c r="R75" s="80"/>
      <c r="S75" s="80"/>
      <c r="T75" s="89"/>
      <c r="U75" s="89"/>
      <c r="V75" s="89">
        <v>6.34</v>
      </c>
      <c r="W75" s="89"/>
      <c r="X75" s="80"/>
      <c r="Y75" s="80"/>
      <c r="Z75" s="57">
        <f t="shared" si="7"/>
        <v>6.3999999999999995</v>
      </c>
      <c r="AA75" s="43" t="str">
        <f t="shared" si="8"/>
        <v>EU2EU</v>
      </c>
    </row>
    <row r="76" spans="1:27" ht="14.25">
      <c r="A76" s="54" t="s">
        <v>159</v>
      </c>
      <c r="B76" s="42" t="s">
        <v>107</v>
      </c>
      <c r="C76" s="90">
        <f t="shared" si="6"/>
        <v>6.38</v>
      </c>
      <c r="D76" s="77"/>
      <c r="E76" s="77"/>
      <c r="F76" s="70"/>
      <c r="G76" s="70"/>
      <c r="H76" s="70"/>
      <c r="I76" s="70"/>
      <c r="J76" s="68">
        <v>6.38</v>
      </c>
      <c r="K76" s="70"/>
      <c r="L76" s="70"/>
      <c r="M76" s="70"/>
      <c r="N76" s="68"/>
      <c r="O76" s="70"/>
      <c r="P76" s="70"/>
      <c r="Q76" s="80"/>
      <c r="R76" s="80"/>
      <c r="S76" s="89"/>
      <c r="T76" s="89"/>
      <c r="U76" s="89"/>
      <c r="V76" s="89"/>
      <c r="W76" s="89"/>
      <c r="X76" s="80"/>
      <c r="Y76" s="80"/>
      <c r="Z76" s="57">
        <f t="shared" si="7"/>
        <v>6.38</v>
      </c>
      <c r="AA76" s="43" t="str">
        <f t="shared" si="8"/>
        <v>EW1OT</v>
      </c>
    </row>
    <row r="77" spans="1:27" ht="14.25">
      <c r="A77" s="54" t="s">
        <v>174</v>
      </c>
      <c r="B77" s="42" t="s">
        <v>108</v>
      </c>
      <c r="C77" s="90">
        <f t="shared" si="6"/>
        <v>5.87</v>
      </c>
      <c r="D77" s="77"/>
      <c r="E77" s="77"/>
      <c r="F77" s="70"/>
      <c r="G77" s="70"/>
      <c r="H77" s="70"/>
      <c r="I77" s="70"/>
      <c r="J77" s="68">
        <v>5.87</v>
      </c>
      <c r="K77" s="70"/>
      <c r="L77" s="70"/>
      <c r="M77" s="70"/>
      <c r="N77" s="70"/>
      <c r="O77" s="70"/>
      <c r="P77" s="70"/>
      <c r="Q77" s="80"/>
      <c r="R77" s="80"/>
      <c r="S77" s="80"/>
      <c r="T77" s="89"/>
      <c r="U77" s="89"/>
      <c r="V77" s="80"/>
      <c r="W77" s="80"/>
      <c r="X77" s="80"/>
      <c r="Y77" s="80"/>
      <c r="Z77" s="57">
        <f t="shared" si="7"/>
        <v>5.87</v>
      </c>
      <c r="AA77" s="43" t="str">
        <f aca="true" t="shared" si="9" ref="AA77:AA83">B77</f>
        <v>EU1AD</v>
      </c>
    </row>
    <row r="78" spans="1:27" ht="14.25">
      <c r="A78" s="54" t="s">
        <v>175</v>
      </c>
      <c r="B78" s="42" t="s">
        <v>216</v>
      </c>
      <c r="C78" s="90">
        <f t="shared" si="6"/>
        <v>4.82</v>
      </c>
      <c r="D78" s="77"/>
      <c r="E78" s="77"/>
      <c r="F78" s="68">
        <v>4.82</v>
      </c>
      <c r="G78" s="68" t="s">
        <v>0</v>
      </c>
      <c r="H78" s="70"/>
      <c r="I78" s="70"/>
      <c r="J78" s="70"/>
      <c r="K78" s="70"/>
      <c r="L78" s="70"/>
      <c r="M78" s="70"/>
      <c r="N78" s="68" t="s">
        <v>0</v>
      </c>
      <c r="O78" s="70"/>
      <c r="P78" s="70"/>
      <c r="Q78" s="89" t="s">
        <v>0</v>
      </c>
      <c r="R78" s="80"/>
      <c r="S78" s="80"/>
      <c r="T78" s="89"/>
      <c r="U78" s="89"/>
      <c r="V78" s="80"/>
      <c r="W78" s="80"/>
      <c r="X78" s="80"/>
      <c r="Y78" s="80"/>
      <c r="Z78" s="57">
        <f t="shared" si="7"/>
        <v>4.82</v>
      </c>
      <c r="AA78" s="43" t="str">
        <f t="shared" si="9"/>
        <v>EW3EA</v>
      </c>
    </row>
    <row r="79" spans="1:27" ht="14.25">
      <c r="A79" s="54" t="s">
        <v>176</v>
      </c>
      <c r="B79" s="42" t="s">
        <v>160</v>
      </c>
      <c r="C79" s="90">
        <f t="shared" si="6"/>
        <v>4.81</v>
      </c>
      <c r="D79" s="77"/>
      <c r="E79" s="77"/>
      <c r="F79" s="70"/>
      <c r="G79" s="68">
        <v>1.28</v>
      </c>
      <c r="H79" s="70"/>
      <c r="I79" s="70"/>
      <c r="J79" s="70"/>
      <c r="K79" s="68">
        <v>3.53</v>
      </c>
      <c r="L79" s="70"/>
      <c r="M79" s="70"/>
      <c r="N79" s="70"/>
      <c r="O79" s="70"/>
      <c r="P79" s="70"/>
      <c r="Q79" s="80"/>
      <c r="R79" s="80"/>
      <c r="S79" s="80"/>
      <c r="T79" s="80"/>
      <c r="U79" s="80"/>
      <c r="V79" s="80"/>
      <c r="W79" s="80"/>
      <c r="X79" s="80"/>
      <c r="Y79" s="80"/>
      <c r="Z79" s="57">
        <f t="shared" si="7"/>
        <v>4.81</v>
      </c>
      <c r="AA79" s="43" t="str">
        <f t="shared" si="9"/>
        <v>EW8DA</v>
      </c>
    </row>
    <row r="80" spans="1:27" ht="14.25">
      <c r="A80" s="54" t="s">
        <v>177</v>
      </c>
      <c r="B80" s="42" t="s">
        <v>125</v>
      </c>
      <c r="C80" s="90">
        <f t="shared" si="6"/>
        <v>3.92</v>
      </c>
      <c r="D80" s="77"/>
      <c r="E80" s="77"/>
      <c r="F80" s="70"/>
      <c r="G80" s="68">
        <v>1.86</v>
      </c>
      <c r="H80" s="70"/>
      <c r="I80" s="68">
        <v>2.06</v>
      </c>
      <c r="J80" s="70"/>
      <c r="K80" s="70"/>
      <c r="L80" s="70"/>
      <c r="M80" s="70"/>
      <c r="N80" s="70"/>
      <c r="O80" s="70"/>
      <c r="P80" s="70"/>
      <c r="Q80" s="80"/>
      <c r="R80" s="80"/>
      <c r="S80" s="80"/>
      <c r="T80" s="80"/>
      <c r="U80" s="80"/>
      <c r="V80" s="80"/>
      <c r="W80" s="80"/>
      <c r="X80" s="80"/>
      <c r="Y80" s="80"/>
      <c r="Z80" s="57">
        <f t="shared" si="7"/>
        <v>3.92</v>
      </c>
      <c r="AA80" s="43" t="str">
        <f t="shared" si="9"/>
        <v>EU1EU</v>
      </c>
    </row>
    <row r="81" spans="1:27" ht="14.25">
      <c r="A81" s="54" t="s">
        <v>178</v>
      </c>
      <c r="B81" s="42" t="s">
        <v>214</v>
      </c>
      <c r="C81" s="90">
        <f t="shared" si="6"/>
        <v>3.17</v>
      </c>
      <c r="D81" s="77"/>
      <c r="E81" s="77"/>
      <c r="F81" s="68">
        <v>3.17</v>
      </c>
      <c r="G81" s="70"/>
      <c r="H81" s="70"/>
      <c r="I81" s="70"/>
      <c r="J81" s="70"/>
      <c r="K81" s="70"/>
      <c r="L81" s="70"/>
      <c r="M81" s="70"/>
      <c r="N81" s="68" t="s">
        <v>0</v>
      </c>
      <c r="O81" s="70"/>
      <c r="P81" s="70"/>
      <c r="Q81" s="89" t="s">
        <v>0</v>
      </c>
      <c r="R81" s="80"/>
      <c r="S81" s="80"/>
      <c r="T81" s="89"/>
      <c r="U81" s="89"/>
      <c r="V81" s="80"/>
      <c r="W81" s="80"/>
      <c r="X81" s="80"/>
      <c r="Y81" s="80"/>
      <c r="Z81" s="57">
        <f t="shared" si="7"/>
        <v>3.17</v>
      </c>
      <c r="AA81" s="43" t="str">
        <f t="shared" si="9"/>
        <v>EU4AA</v>
      </c>
    </row>
    <row r="82" spans="1:27" ht="14.25">
      <c r="A82" s="54" t="s">
        <v>179</v>
      </c>
      <c r="B82" s="42" t="s">
        <v>137</v>
      </c>
      <c r="C82" s="90">
        <f t="shared" si="6"/>
        <v>3.11</v>
      </c>
      <c r="D82" s="77"/>
      <c r="E82" s="77"/>
      <c r="F82" s="70"/>
      <c r="G82" s="70"/>
      <c r="H82" s="68">
        <v>0.65</v>
      </c>
      <c r="I82" s="70"/>
      <c r="J82" s="70"/>
      <c r="K82" s="70"/>
      <c r="L82" s="70"/>
      <c r="M82" s="70"/>
      <c r="N82" s="68" t="s">
        <v>0</v>
      </c>
      <c r="O82" s="70"/>
      <c r="P82" s="70"/>
      <c r="Q82" s="89">
        <v>2.46</v>
      </c>
      <c r="R82" s="80"/>
      <c r="S82" s="80"/>
      <c r="T82" s="89"/>
      <c r="U82" s="89"/>
      <c r="V82" s="80"/>
      <c r="W82" s="80"/>
      <c r="X82" s="80"/>
      <c r="Y82" s="80"/>
      <c r="Z82" s="57">
        <f t="shared" si="7"/>
        <v>3.11</v>
      </c>
      <c r="AA82" s="43" t="str">
        <f t="shared" si="9"/>
        <v>EU1UA</v>
      </c>
    </row>
    <row r="83" spans="1:27" ht="14.25">
      <c r="A83" s="54" t="s">
        <v>190</v>
      </c>
      <c r="B83" s="42" t="s">
        <v>182</v>
      </c>
      <c r="C83" s="90">
        <f t="shared" si="6"/>
        <v>3.08</v>
      </c>
      <c r="D83" s="77"/>
      <c r="E83" s="77"/>
      <c r="F83" s="70"/>
      <c r="G83" s="68">
        <v>3.08</v>
      </c>
      <c r="H83" s="70"/>
      <c r="I83" s="70"/>
      <c r="J83" s="70"/>
      <c r="K83" s="70"/>
      <c r="L83" s="70"/>
      <c r="M83" s="70"/>
      <c r="N83" s="68" t="s">
        <v>0</v>
      </c>
      <c r="O83" s="70"/>
      <c r="P83" s="70"/>
      <c r="Q83" s="89" t="s">
        <v>0</v>
      </c>
      <c r="R83" s="80"/>
      <c r="S83" s="80"/>
      <c r="T83" s="89"/>
      <c r="U83" s="89"/>
      <c r="V83" s="80"/>
      <c r="W83" s="80"/>
      <c r="X83" s="80"/>
      <c r="Y83" s="80"/>
      <c r="Z83" s="57">
        <f t="shared" si="7"/>
        <v>3.08</v>
      </c>
      <c r="AA83" s="43" t="str">
        <f t="shared" si="9"/>
        <v>EW2BX</v>
      </c>
    </row>
    <row r="84" spans="1:27" ht="14.25">
      <c r="A84" s="54" t="s">
        <v>207</v>
      </c>
      <c r="B84" s="42" t="s">
        <v>73</v>
      </c>
      <c r="C84" s="90">
        <f t="shared" si="6"/>
        <v>2.84</v>
      </c>
      <c r="D84" s="77"/>
      <c r="E84" s="77"/>
      <c r="F84" s="70"/>
      <c r="G84" s="70"/>
      <c r="H84" s="70"/>
      <c r="I84" s="70"/>
      <c r="J84" s="68"/>
      <c r="K84" s="70"/>
      <c r="L84" s="70"/>
      <c r="M84" s="70"/>
      <c r="N84" s="68">
        <v>2.84</v>
      </c>
      <c r="O84" s="70"/>
      <c r="P84" s="70"/>
      <c r="Q84" s="80"/>
      <c r="R84" s="80"/>
      <c r="S84" s="80"/>
      <c r="T84" s="89"/>
      <c r="U84" s="89"/>
      <c r="V84" s="80"/>
      <c r="W84" s="80"/>
      <c r="X84" s="80"/>
      <c r="Y84" s="80"/>
      <c r="Z84" s="57">
        <f t="shared" si="7"/>
        <v>2.84</v>
      </c>
      <c r="AA84" s="43" t="str">
        <f aca="true" t="shared" si="10" ref="AA84:AA90">B84</f>
        <v>EV6QRP</v>
      </c>
    </row>
    <row r="85" spans="1:27" ht="14.25">
      <c r="A85" s="54" t="s">
        <v>208</v>
      </c>
      <c r="B85" s="42" t="s">
        <v>181</v>
      </c>
      <c r="C85" s="90">
        <f t="shared" si="6"/>
        <v>2.73</v>
      </c>
      <c r="D85" s="77"/>
      <c r="E85" s="77"/>
      <c r="F85" s="70"/>
      <c r="G85" s="68">
        <v>2.73</v>
      </c>
      <c r="H85" s="70"/>
      <c r="I85" s="70"/>
      <c r="J85" s="70"/>
      <c r="K85" s="70"/>
      <c r="L85" s="70"/>
      <c r="M85" s="70"/>
      <c r="N85" s="68" t="s">
        <v>0</v>
      </c>
      <c r="O85" s="70"/>
      <c r="P85" s="70"/>
      <c r="Q85" s="89" t="s">
        <v>0</v>
      </c>
      <c r="R85" s="80"/>
      <c r="S85" s="80"/>
      <c r="T85" s="89"/>
      <c r="U85" s="89"/>
      <c r="V85" s="80"/>
      <c r="W85" s="80"/>
      <c r="X85" s="80"/>
      <c r="Y85" s="80"/>
      <c r="Z85" s="57">
        <f t="shared" si="7"/>
        <v>2.73</v>
      </c>
      <c r="AA85" s="43" t="str">
        <f t="shared" si="10"/>
        <v>EW4AB</v>
      </c>
    </row>
    <row r="86" spans="1:27" ht="14.25">
      <c r="A86" s="54" t="s">
        <v>209</v>
      </c>
      <c r="B86" s="42" t="s">
        <v>217</v>
      </c>
      <c r="C86" s="90">
        <f t="shared" si="6"/>
        <v>2.7</v>
      </c>
      <c r="D86" s="77"/>
      <c r="E86" s="77"/>
      <c r="F86" s="68">
        <v>2.7</v>
      </c>
      <c r="G86" s="68" t="s">
        <v>0</v>
      </c>
      <c r="H86" s="70"/>
      <c r="I86" s="70"/>
      <c r="J86" s="70"/>
      <c r="K86" s="70"/>
      <c r="L86" s="70"/>
      <c r="M86" s="70"/>
      <c r="N86" s="68" t="s">
        <v>0</v>
      </c>
      <c r="O86" s="70"/>
      <c r="P86" s="70"/>
      <c r="Q86" s="89" t="s">
        <v>0</v>
      </c>
      <c r="R86" s="80"/>
      <c r="S86" s="80"/>
      <c r="T86" s="89"/>
      <c r="U86" s="89"/>
      <c r="V86" s="80"/>
      <c r="W86" s="80"/>
      <c r="X86" s="80"/>
      <c r="Y86" s="80"/>
      <c r="Z86" s="57">
        <f t="shared" si="7"/>
        <v>2.7</v>
      </c>
      <c r="AA86" s="43" t="str">
        <f t="shared" si="10"/>
        <v>EW6AW</v>
      </c>
    </row>
    <row r="87" spans="1:27" ht="14.25">
      <c r="A87" s="54" t="s">
        <v>210</v>
      </c>
      <c r="B87" s="42" t="s">
        <v>186</v>
      </c>
      <c r="C87" s="90">
        <f t="shared" si="6"/>
        <v>1.25</v>
      </c>
      <c r="D87" s="77"/>
      <c r="E87" s="77"/>
      <c r="F87" s="70"/>
      <c r="G87" s="68">
        <v>1.25</v>
      </c>
      <c r="H87" s="70"/>
      <c r="I87" s="70"/>
      <c r="J87" s="70"/>
      <c r="K87" s="70"/>
      <c r="L87" s="70"/>
      <c r="M87" s="70"/>
      <c r="N87" s="68" t="s">
        <v>0</v>
      </c>
      <c r="O87" s="70"/>
      <c r="P87" s="70"/>
      <c r="Q87" s="89" t="s">
        <v>0</v>
      </c>
      <c r="R87" s="80"/>
      <c r="S87" s="80"/>
      <c r="T87" s="89"/>
      <c r="U87" s="89"/>
      <c r="V87" s="80"/>
      <c r="W87" s="80"/>
      <c r="X87" s="80"/>
      <c r="Y87" s="80"/>
      <c r="Z87" s="57">
        <f t="shared" si="7"/>
        <v>1.25</v>
      </c>
      <c r="AA87" s="43" t="str">
        <f t="shared" si="10"/>
        <v>EW4PA</v>
      </c>
    </row>
    <row r="88" spans="1:27" ht="14.25">
      <c r="A88" s="54" t="s">
        <v>211</v>
      </c>
      <c r="B88" s="42" t="s">
        <v>213</v>
      </c>
      <c r="C88" s="90">
        <f t="shared" si="6"/>
        <v>0.66</v>
      </c>
      <c r="D88" s="77"/>
      <c r="E88" s="77"/>
      <c r="F88" s="68">
        <v>0.66</v>
      </c>
      <c r="G88" s="68" t="s">
        <v>0</v>
      </c>
      <c r="H88" s="70"/>
      <c r="I88" s="70"/>
      <c r="J88" s="70"/>
      <c r="K88" s="70"/>
      <c r="L88" s="70"/>
      <c r="M88" s="70"/>
      <c r="N88" s="68" t="s">
        <v>0</v>
      </c>
      <c r="O88" s="70"/>
      <c r="P88" s="70"/>
      <c r="Q88" s="89" t="s">
        <v>0</v>
      </c>
      <c r="R88" s="80"/>
      <c r="S88" s="80"/>
      <c r="T88" s="89"/>
      <c r="U88" s="89"/>
      <c r="V88" s="80"/>
      <c r="W88" s="80"/>
      <c r="X88" s="80"/>
      <c r="Y88" s="80"/>
      <c r="Z88" s="57">
        <f t="shared" si="7"/>
        <v>0.66</v>
      </c>
      <c r="AA88" s="43" t="str">
        <f t="shared" si="10"/>
        <v>EW1BA</v>
      </c>
    </row>
    <row r="89" spans="1:27" ht="14.25">
      <c r="A89" s="54" t="s">
        <v>218</v>
      </c>
      <c r="B89" s="42" t="s">
        <v>148</v>
      </c>
      <c r="C89" s="90">
        <f t="shared" si="6"/>
        <v>0.53</v>
      </c>
      <c r="D89" s="77"/>
      <c r="E89" s="77"/>
      <c r="F89" s="70"/>
      <c r="G89" s="70"/>
      <c r="H89" s="70"/>
      <c r="I89" s="70"/>
      <c r="J89" s="70"/>
      <c r="K89" s="70"/>
      <c r="L89" s="70"/>
      <c r="M89" s="70"/>
      <c r="N89" s="68" t="s">
        <v>0</v>
      </c>
      <c r="O89" s="70"/>
      <c r="P89" s="70"/>
      <c r="Q89" s="89">
        <v>0.53</v>
      </c>
      <c r="R89" s="80"/>
      <c r="S89" s="80"/>
      <c r="T89" s="89"/>
      <c r="U89" s="89"/>
      <c r="V89" s="80"/>
      <c r="W89" s="80"/>
      <c r="X89" s="80"/>
      <c r="Y89" s="80"/>
      <c r="Z89" s="57">
        <f t="shared" si="7"/>
        <v>0.53</v>
      </c>
      <c r="AA89" s="43" t="str">
        <f t="shared" si="10"/>
        <v>EW4IDP</v>
      </c>
    </row>
    <row r="90" spans="1:27" ht="14.25">
      <c r="A90" s="54" t="s">
        <v>219</v>
      </c>
      <c r="B90" s="42" t="s">
        <v>184</v>
      </c>
      <c r="C90" s="90">
        <f t="shared" si="6"/>
        <v>0.23</v>
      </c>
      <c r="D90" s="77"/>
      <c r="E90" s="77"/>
      <c r="F90" s="70"/>
      <c r="G90" s="68">
        <v>0.23</v>
      </c>
      <c r="H90" s="70"/>
      <c r="I90" s="70"/>
      <c r="J90" s="70"/>
      <c r="K90" s="70"/>
      <c r="L90" s="70"/>
      <c r="M90" s="70"/>
      <c r="N90" s="68" t="s">
        <v>0</v>
      </c>
      <c r="O90" s="70"/>
      <c r="P90" s="70"/>
      <c r="Q90" s="89" t="s">
        <v>0</v>
      </c>
      <c r="R90" s="80"/>
      <c r="S90" s="80"/>
      <c r="T90" s="89"/>
      <c r="U90" s="89"/>
      <c r="V90" s="80"/>
      <c r="W90" s="80"/>
      <c r="X90" s="80"/>
      <c r="Y90" s="80"/>
      <c r="Z90" s="57">
        <f t="shared" si="7"/>
        <v>0.23</v>
      </c>
      <c r="AA90" s="43" t="str">
        <f t="shared" si="10"/>
        <v>EW1KV</v>
      </c>
    </row>
    <row r="91" spans="1:27" ht="12">
      <c r="A91" s="44"/>
      <c r="B91" s="45"/>
      <c r="C91" s="46"/>
      <c r="D91" s="47"/>
      <c r="E91" s="47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9"/>
      <c r="S91" s="49"/>
      <c r="T91" s="49"/>
      <c r="U91" s="49"/>
      <c r="V91" s="49"/>
      <c r="W91" s="49"/>
      <c r="X91" s="49"/>
      <c r="Y91" s="49"/>
      <c r="Z91" s="50"/>
      <c r="AA91" s="51"/>
    </row>
    <row r="93" spans="1:27" ht="12">
      <c r="A93" s="6"/>
      <c r="B93" s="13" t="s">
        <v>53</v>
      </c>
      <c r="AA93" s="7"/>
    </row>
    <row r="94" spans="1:27" ht="12">
      <c r="A94" s="8"/>
      <c r="B94" s="13" t="s">
        <v>54</v>
      </c>
      <c r="AA94" s="7"/>
    </row>
    <row r="95" spans="1:27" ht="12">
      <c r="A95" s="15"/>
      <c r="B95" s="13" t="s">
        <v>55</v>
      </c>
      <c r="AA95" s="7"/>
    </row>
    <row r="96" spans="1:27" ht="12">
      <c r="A96" s="9"/>
      <c r="B96" s="13" t="s">
        <v>56</v>
      </c>
      <c r="AA96" s="7"/>
    </row>
    <row r="99" ht="12">
      <c r="T99" s="3" t="s">
        <v>0</v>
      </c>
    </row>
  </sheetData>
  <sheetProtection/>
  <mergeCells count="4">
    <mergeCell ref="D3:E3"/>
    <mergeCell ref="F3:P3"/>
    <mergeCell ref="Q3:Y3"/>
    <mergeCell ref="A1:AA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м10</cp:lastModifiedBy>
  <cp:lastPrinted>2009-10-10T03:57:56Z</cp:lastPrinted>
  <dcterms:created xsi:type="dcterms:W3CDTF">1996-10-08T23:32:33Z</dcterms:created>
  <dcterms:modified xsi:type="dcterms:W3CDTF">2010-12-29T06:54:00Z</dcterms:modified>
  <cp:category/>
  <cp:version/>
  <cp:contentType/>
  <cp:contentStatus/>
</cp:coreProperties>
</file>